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8700" windowHeight="9840" firstSheet="1" activeTab="1"/>
  </bookViews>
  <sheets>
    <sheet name="резерв мощн 2кв 2014г." sheetId="1" r:id="rId1"/>
    <sheet name="резерв мощн 3кв 2018" sheetId="2" r:id="rId2"/>
  </sheets>
  <definedNames>
    <definedName name="_xlnm.Print_Area" localSheetId="1">'резерв мощн 3кв 2018'!$B$1:$F$39</definedName>
  </definedNames>
  <calcPr fullCalcOnLoad="1"/>
</workbook>
</file>

<file path=xl/sharedStrings.xml><?xml version="1.0" encoding="utf-8"?>
<sst xmlns="http://schemas.openxmlformats.org/spreadsheetml/2006/main" count="164" uniqueCount="94">
  <si>
    <t>Территориальные сетевые организации</t>
  </si>
  <si>
    <t>ВН</t>
  </si>
  <si>
    <t>№ п/п</t>
  </si>
  <si>
    <t>Контрагенты</t>
  </si>
  <si>
    <t>3.</t>
  </si>
  <si>
    <t>Зам. Директора по развитию и реализации услуг</t>
  </si>
  <si>
    <t>Всего по филиалу</t>
  </si>
  <si>
    <t>4.</t>
  </si>
  <si>
    <t>Величина максимальной мощности МВт</t>
  </si>
  <si>
    <t>Фактически потребляемая мощность в ________201__г. МВт</t>
  </si>
  <si>
    <t>Резервируемая максимальная мощность в ________201__г. МВт</t>
  </si>
  <si>
    <t>Фактически потребляемая мощность в __кв 201__г. МВт</t>
  </si>
  <si>
    <t>Резервируемая максимальная мощность __кв. 201__г, МВт</t>
  </si>
  <si>
    <t>1.</t>
  </si>
  <si>
    <t>2.</t>
  </si>
  <si>
    <t>ОАО “Дагстройиндустрия”</t>
  </si>
  <si>
    <t>.ОАО “Махачкалинский ДСК”</t>
  </si>
  <si>
    <t>.ОАО “Буйнакский  Агрег.  завод”</t>
  </si>
  <si>
    <t>ОАО “Дагнефтепродукт”</t>
  </si>
  <si>
    <t>ООО «Газпром трансгаз Махачкала»</t>
  </si>
  <si>
    <t>5.</t>
  </si>
  <si>
    <t>6.</t>
  </si>
  <si>
    <t>8.</t>
  </si>
  <si>
    <t>7.</t>
  </si>
  <si>
    <t>9.</t>
  </si>
  <si>
    <t>10.</t>
  </si>
  <si>
    <t>ОАО «Денеб»</t>
  </si>
  <si>
    <t>11.</t>
  </si>
  <si>
    <t>ОАО “Черномортранснефть”</t>
  </si>
  <si>
    <t>12.</t>
  </si>
  <si>
    <t>13.</t>
  </si>
  <si>
    <t>ОАО “Дагстекло”</t>
  </si>
  <si>
    <t>14.</t>
  </si>
  <si>
    <t>15.</t>
  </si>
  <si>
    <t>ОАО «Дербентский з-д игрис. вин»</t>
  </si>
  <si>
    <t>17.</t>
  </si>
  <si>
    <t>18.</t>
  </si>
  <si>
    <t>16.</t>
  </si>
  <si>
    <t>ООО «Завод минер «Мевер»</t>
  </si>
  <si>
    <t>ГУП «Дагводоканал»</t>
  </si>
  <si>
    <t>19.</t>
  </si>
  <si>
    <t xml:space="preserve">ОАО «Роснефть-Дагнефть» </t>
  </si>
  <si>
    <t>20.</t>
  </si>
  <si>
    <t>КЭАЗ</t>
  </si>
  <si>
    <t>21.</t>
  </si>
  <si>
    <t>МУП «Хасавюрт Горводоканал »</t>
  </si>
  <si>
    <t>22.</t>
  </si>
  <si>
    <t>ОАО «Аист»</t>
  </si>
  <si>
    <t>ОАО «Дагнеруд»</t>
  </si>
  <si>
    <t>ООО «Дробилка М»</t>
  </si>
  <si>
    <t>Юридические лица свыше 670 кВт</t>
  </si>
  <si>
    <t>ОАО Концерн «КЭМЗ»</t>
  </si>
  <si>
    <t>ОАО “Авиаагрегат”</t>
  </si>
  <si>
    <t>ОАО “Завод стекловолокна”</t>
  </si>
  <si>
    <t>ОАО  “Эльдаг”</t>
  </si>
  <si>
    <t>МУП «Кизилюртовские ГЭС»</t>
  </si>
  <si>
    <t>МУП «Махачкалинские ГЭС»</t>
  </si>
  <si>
    <t>МУП«Каспийские ГЭС»</t>
  </si>
  <si>
    <t>ООО«Нурэнергосервис»</t>
  </si>
  <si>
    <t>МУП «Огнинские ГЭС»</t>
  </si>
  <si>
    <t>5 = 3-4</t>
  </si>
  <si>
    <t>7 = 3-6</t>
  </si>
  <si>
    <t>9 =3-8</t>
  </si>
  <si>
    <t>Фактически потребляемая мощность в декабре 2012г. МВт</t>
  </si>
  <si>
    <t>Резервируемая максимальная мощность в декабре 2012г. МВт</t>
  </si>
  <si>
    <t>Фактически потребляемая мощность в августе 2012г. МВт</t>
  </si>
  <si>
    <t>Фактически потребляемая мощность в сентябре 2012г. МВт</t>
  </si>
  <si>
    <t>Резервируемая максимальная мощность в августе 2012г. МВт</t>
  </si>
  <si>
    <t>Резервируемая максимальная мощность в сентябре 2012г. МВт</t>
  </si>
  <si>
    <t xml:space="preserve">Информация о величине резервируемой максимальной мощности потребителей свыше 670кВт и ТСО ОАО "Дагэнергосеть"                                                                </t>
  </si>
  <si>
    <t xml:space="preserve">Исп. Алиев К.А. (991-214) </t>
  </si>
  <si>
    <t>ОАО "Оборонэнерго"</t>
  </si>
  <si>
    <t>ООО  “ТехСпортСервис”</t>
  </si>
  <si>
    <t>Госпиталь ФСБ</t>
  </si>
  <si>
    <t>ОАО "Шамхалхлебопродукт"</t>
  </si>
  <si>
    <t>ОАО «РЖД»</t>
  </si>
  <si>
    <t>ШПЭС-Энерго</t>
  </si>
  <si>
    <t>Фактически потребляемая мощность в 4кв 2014г. МВт</t>
  </si>
  <si>
    <t>Резервируемая максимальная мощность в 4кв 2014г. МВт</t>
  </si>
  <si>
    <t>Гаджиев А.Х.</t>
  </si>
  <si>
    <t>ООО "Транснефтьэнерго"       (ОАО “Черномортранснефть”)</t>
  </si>
  <si>
    <t xml:space="preserve">Информация о величине резервируемой максимальной мощности потребителей свыше 670кВт и ТСО АО "Дагестанская сетевая компания"                                                                </t>
  </si>
  <si>
    <t>Резервируемая максимальная мощность, МВт</t>
  </si>
  <si>
    <t>Фактически потребляемая мощность, МВт</t>
  </si>
  <si>
    <t>Величина максимальной мощности, МВт</t>
  </si>
  <si>
    <t>ООО “Дагэнержи”</t>
  </si>
  <si>
    <t>ОАО "РЖД"</t>
  </si>
  <si>
    <t>ОАО "Каспийские ГЭС"</t>
  </si>
  <si>
    <t>ОАО “Буйнакский  Агрег.  завод”</t>
  </si>
  <si>
    <t>ОАО “Махачкалинский ДСК”</t>
  </si>
  <si>
    <t xml:space="preserve">               А.М. Зурканаев</t>
  </si>
  <si>
    <t>ООО «Дагестан стекло тара»</t>
  </si>
  <si>
    <t>за 3 квартал 2018 года.</t>
  </si>
  <si>
    <t xml:space="preserve">Заместитель
управляющего директора                                     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</si>
</sst>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00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đ_._-;\-* #,##0_đ_._-;_-* &quot;-&quot;_đ_._-;_-@_-"/>
    <numFmt numFmtId="176" formatCode="_-* #,##0.00_đ_._-;\-* #,##0.00_đ_._-;_-* &quot;-&quot;??_đ_._-;_-@_-"/>
    <numFmt numFmtId="177" formatCode="#,##0_ ;\-#,##0\ 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8"/>
      <name val="Arial Cyr"/>
      <family val="0"/>
    </font>
    <font>
      <sz val="16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/>
      <top/>
      <bottom style="thin"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3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1" fillId="0" borderId="0" applyNumberFormat="0" applyFill="0" applyBorder="0" applyAlignment="0" applyProtection="0"/>
    <xf numFmtId="168" fontId="1" fillId="0" borderId="1">
      <alignment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32" fillId="16" borderId="1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>
      <alignment/>
      <protection locked="0"/>
    </xf>
    <xf numFmtId="0" fontId="35" fillId="48" borderId="0">
      <alignment horizontal="left" vertical="top"/>
      <protection/>
    </xf>
    <xf numFmtId="0" fontId="36" fillId="49" borderId="0">
      <alignment horizontal="center" vertical="center"/>
      <protection/>
    </xf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46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46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46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6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168" fontId="1" fillId="0" borderId="1">
      <alignment/>
      <protection locked="0"/>
    </xf>
    <xf numFmtId="0" fontId="47" fillId="64" borderId="2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48" fillId="65" borderId="4" applyNumberFormat="0" applyAlignment="0" applyProtection="0"/>
    <xf numFmtId="0" fontId="13" fillId="66" borderId="5" applyNumberFormat="0" applyAlignment="0" applyProtection="0"/>
    <xf numFmtId="0" fontId="13" fillId="49" borderId="5" applyNumberFormat="0" applyAlignment="0" applyProtection="0"/>
    <xf numFmtId="0" fontId="49" fillId="65" borderId="2" applyNumberFormat="0" applyAlignment="0" applyProtection="0"/>
    <xf numFmtId="0" fontId="14" fillId="66" borderId="3" applyNumberFormat="0" applyAlignment="0" applyProtection="0"/>
    <xf numFmtId="0" fontId="14" fillId="49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8" fillId="0" borderId="0" applyBorder="0">
      <alignment horizontal="center" vertical="center" wrapText="1"/>
      <protection/>
    </xf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51" fillId="0" borderId="8" applyNumberFormat="0" applyFill="0" applyAlignment="0" applyProtection="0"/>
    <xf numFmtId="0" fontId="16" fillId="0" borderId="9" applyNumberFormat="0" applyFill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68" fontId="32" fillId="16" borderId="1">
      <alignment/>
      <protection/>
    </xf>
    <xf numFmtId="4" fontId="40" fillId="67" borderId="13" applyBorder="0">
      <alignment horizontal="right"/>
      <protection/>
    </xf>
    <xf numFmtId="0" fontId="53" fillId="0" borderId="14" applyNumberFormat="0" applyFill="0" applyAlignment="0" applyProtection="0"/>
    <xf numFmtId="0" fontId="18" fillId="0" borderId="15" applyNumberFormat="0" applyFill="0" applyAlignment="0" applyProtection="0"/>
    <xf numFmtId="0" fontId="54" fillId="68" borderId="16" applyNumberFormat="0" applyAlignment="0" applyProtection="0"/>
    <xf numFmtId="0" fontId="19" fillId="69" borderId="17" applyNumberFormat="0" applyAlignment="0" applyProtection="0"/>
    <xf numFmtId="0" fontId="19" fillId="70" borderId="1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6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4" borderId="18" applyNumberFormat="0" applyFont="0" applyAlignment="0" applyProtection="0"/>
    <xf numFmtId="0" fontId="30" fillId="75" borderId="19" applyNumberFormat="0" applyAlignment="0" applyProtection="0"/>
    <xf numFmtId="0" fontId="1" fillId="76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0" applyNumberFormat="0" applyFill="0" applyAlignment="0" applyProtection="0"/>
    <xf numFmtId="0" fontId="24" fillId="0" borderId="21" applyNumberFormat="0" applyFill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0" fillId="10" borderId="0" applyFont="0" applyBorder="0">
      <alignment horizontal="right"/>
      <protection/>
    </xf>
    <xf numFmtId="4" fontId="40" fillId="10" borderId="22" applyBorder="0">
      <alignment horizontal="right"/>
      <protection/>
    </xf>
    <xf numFmtId="0" fontId="61" fillId="7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</cellStyleXfs>
  <cellXfs count="140">
    <xf numFmtId="0" fontId="0" fillId="0" borderId="0" xfId="0" applyAlignment="1">
      <alignment/>
    </xf>
    <xf numFmtId="164" fontId="1" fillId="0" borderId="0" xfId="227" applyFont="1" applyFill="1" applyAlignment="1">
      <alignment vertical="center"/>
    </xf>
    <xf numFmtId="164" fontId="4" fillId="13" borderId="23" xfId="227" applyFont="1" applyFill="1" applyBorder="1" applyAlignment="1">
      <alignment horizontal="center" vertical="center" wrapText="1"/>
    </xf>
    <xf numFmtId="165" fontId="2" fillId="0" borderId="24" xfId="227" applyNumberFormat="1" applyFont="1" applyFill="1" applyBorder="1" applyAlignment="1">
      <alignment horizontal="center" vertical="center"/>
    </xf>
    <xf numFmtId="166" fontId="2" fillId="13" borderId="13" xfId="227" applyNumberFormat="1" applyFont="1" applyFill="1" applyBorder="1" applyAlignment="1">
      <alignment horizontal="center" vertical="center" wrapText="1"/>
    </xf>
    <xf numFmtId="166" fontId="2" fillId="13" borderId="13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vertical="center"/>
    </xf>
    <xf numFmtId="166" fontId="2" fillId="67" borderId="25" xfId="227" applyNumberFormat="1" applyFont="1" applyFill="1" applyBorder="1" applyAlignment="1">
      <alignment vertical="center"/>
    </xf>
    <xf numFmtId="166" fontId="2" fillId="67" borderId="26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horizontal="center" vertical="center" wrapText="1"/>
    </xf>
    <xf numFmtId="164" fontId="7" fillId="0" borderId="0" xfId="227" applyFont="1" applyFill="1" applyAlignment="1">
      <alignment vertical="center"/>
    </xf>
    <xf numFmtId="164" fontId="2" fillId="0" borderId="0" xfId="227" applyFont="1" applyFill="1" applyAlignment="1">
      <alignment horizontal="center" vertical="center"/>
    </xf>
    <xf numFmtId="164" fontId="3" fillId="0" borderId="0" xfId="227" applyFont="1" applyFill="1" applyAlignment="1">
      <alignment vertical="center" wrapText="1"/>
    </xf>
    <xf numFmtId="164" fontId="8" fillId="0" borderId="0" xfId="227" applyFont="1" applyFill="1" applyAlignment="1">
      <alignment vertical="center"/>
    </xf>
    <xf numFmtId="164" fontId="3" fillId="0" borderId="0" xfId="227" applyFont="1" applyFill="1" applyAlignment="1">
      <alignment vertical="center"/>
    </xf>
    <xf numFmtId="164" fontId="1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/>
    </xf>
    <xf numFmtId="164" fontId="1" fillId="0" borderId="0" xfId="227" applyFont="1" applyFill="1" applyAlignment="1">
      <alignment horizontal="center" vertical="center"/>
    </xf>
    <xf numFmtId="164" fontId="9" fillId="0" borderId="0" xfId="227" applyFont="1" applyFill="1" applyAlignment="1">
      <alignment horizontal="center" vertical="center" wrapText="1"/>
    </xf>
    <xf numFmtId="164" fontId="8" fillId="0" borderId="0" xfId="227" applyFont="1" applyFill="1" applyAlignment="1">
      <alignment vertical="center" wrapText="1"/>
    </xf>
    <xf numFmtId="166" fontId="2" fillId="13" borderId="27" xfId="227" applyNumberFormat="1" applyFont="1" applyFill="1" applyBorder="1" applyAlignment="1">
      <alignment horizontal="center" vertical="center" wrapText="1"/>
    </xf>
    <xf numFmtId="166" fontId="4" fillId="67" borderId="25" xfId="227" applyNumberFormat="1" applyFont="1" applyFill="1" applyBorder="1" applyAlignment="1">
      <alignment vertical="center"/>
    </xf>
    <xf numFmtId="164" fontId="4" fillId="0" borderId="28" xfId="227" applyFont="1" applyFill="1" applyBorder="1" applyAlignment="1">
      <alignment horizontal="right" vertical="center" wrapText="1"/>
    </xf>
    <xf numFmtId="164" fontId="6" fillId="0" borderId="28" xfId="227" applyFont="1" applyFill="1" applyBorder="1" applyAlignment="1">
      <alignment horizontal="right" vertical="center" wrapText="1"/>
    </xf>
    <xf numFmtId="164" fontId="5" fillId="0" borderId="29" xfId="227" applyFont="1" applyFill="1" applyBorder="1" applyAlignment="1">
      <alignment horizontal="center" vertical="center"/>
    </xf>
    <xf numFmtId="164" fontId="4" fillId="0" borderId="30" xfId="227" applyFont="1" applyFill="1" applyBorder="1" applyAlignment="1">
      <alignment vertical="center" wrapText="1"/>
    </xf>
    <xf numFmtId="164" fontId="4" fillId="19" borderId="31" xfId="227" applyFont="1" applyFill="1" applyBorder="1" applyAlignment="1">
      <alignment horizontal="center" vertical="center" wrapText="1"/>
    </xf>
    <xf numFmtId="164" fontId="4" fillId="13" borderId="32" xfId="227" applyFont="1" applyFill="1" applyBorder="1" applyAlignment="1">
      <alignment horizontal="center" vertical="center" wrapText="1"/>
    </xf>
    <xf numFmtId="164" fontId="4" fillId="67" borderId="32" xfId="227" applyFont="1" applyFill="1" applyBorder="1" applyAlignment="1">
      <alignment horizontal="center" vertical="center" wrapText="1"/>
    </xf>
    <xf numFmtId="165" fontId="2" fillId="0" borderId="33" xfId="227" applyNumberFormat="1" applyFont="1" applyFill="1" applyBorder="1" applyAlignment="1">
      <alignment horizontal="center" vertical="center"/>
    </xf>
    <xf numFmtId="166" fontId="2" fillId="13" borderId="34" xfId="227" applyNumberFormat="1" applyFont="1" applyFill="1" applyBorder="1" applyAlignment="1">
      <alignment horizontal="center" vertical="center" wrapText="1"/>
    </xf>
    <xf numFmtId="166" fontId="2" fillId="13" borderId="35" xfId="227" applyNumberFormat="1" applyFont="1" applyFill="1" applyBorder="1" applyAlignment="1">
      <alignment horizontal="center" vertical="center" wrapText="1"/>
    </xf>
    <xf numFmtId="166" fontId="2" fillId="67" borderId="35" xfId="227" applyNumberFormat="1" applyFont="1" applyFill="1" applyBorder="1" applyAlignment="1">
      <alignment vertical="center"/>
    </xf>
    <xf numFmtId="166" fontId="2" fillId="67" borderId="36" xfId="227" applyNumberFormat="1" applyFont="1" applyFill="1" applyBorder="1" applyAlignment="1">
      <alignment vertical="center"/>
    </xf>
    <xf numFmtId="165" fontId="2" fillId="0" borderId="37" xfId="227" applyNumberFormat="1" applyFont="1" applyFill="1" applyBorder="1" applyAlignment="1">
      <alignment horizontal="center" vertical="center"/>
    </xf>
    <xf numFmtId="166" fontId="4" fillId="13" borderId="34" xfId="227" applyNumberFormat="1" applyFont="1" applyFill="1" applyBorder="1" applyAlignment="1">
      <alignment horizontal="center" vertical="center" wrapText="1"/>
    </xf>
    <xf numFmtId="164" fontId="2" fillId="13" borderId="32" xfId="227" applyFont="1" applyFill="1" applyBorder="1" applyAlignment="1">
      <alignment horizontal="center" vertical="center" wrapText="1"/>
    </xf>
    <xf numFmtId="164" fontId="2" fillId="67" borderId="32" xfId="227" applyFont="1" applyFill="1" applyBorder="1" applyAlignment="1">
      <alignment horizontal="center" vertical="center" wrapText="1"/>
    </xf>
    <xf numFmtId="166" fontId="4" fillId="19" borderId="38" xfId="227" applyNumberFormat="1" applyFont="1" applyFill="1" applyBorder="1" applyAlignment="1">
      <alignment vertical="center"/>
    </xf>
    <xf numFmtId="166" fontId="2" fillId="13" borderId="39" xfId="227" applyNumberFormat="1" applyFont="1" applyFill="1" applyBorder="1" applyAlignment="1">
      <alignment vertical="center"/>
    </xf>
    <xf numFmtId="164" fontId="1" fillId="13" borderId="0" xfId="227" applyFont="1" applyFill="1" applyAlignment="1">
      <alignment vertical="center" wrapText="1"/>
    </xf>
    <xf numFmtId="164" fontId="8" fillId="0" borderId="35" xfId="227" applyFont="1" applyFill="1" applyBorder="1" applyAlignment="1">
      <alignment vertical="center"/>
    </xf>
    <xf numFmtId="164" fontId="3" fillId="0" borderId="35" xfId="227" applyFont="1" applyFill="1" applyBorder="1" applyAlignment="1">
      <alignment vertical="center"/>
    </xf>
    <xf numFmtId="164" fontId="1" fillId="0" borderId="35" xfId="227" applyFont="1" applyFill="1" applyBorder="1" applyAlignment="1">
      <alignment vertical="center" wrapText="1"/>
    </xf>
    <xf numFmtId="164" fontId="9" fillId="0" borderId="35" xfId="227" applyFont="1" applyFill="1" applyBorder="1" applyAlignment="1">
      <alignment vertical="center" wrapText="1"/>
    </xf>
    <xf numFmtId="164" fontId="8" fillId="13" borderId="40" xfId="227" applyFont="1" applyFill="1" applyBorder="1" applyAlignment="1">
      <alignment vertical="center"/>
    </xf>
    <xf numFmtId="164" fontId="3" fillId="13" borderId="40" xfId="227" applyFont="1" applyFill="1" applyBorder="1" applyAlignment="1">
      <alignment vertical="center"/>
    </xf>
    <xf numFmtId="164" fontId="1" fillId="13" borderId="40" xfId="227" applyFont="1" applyFill="1" applyBorder="1" applyAlignment="1">
      <alignment vertical="center" wrapText="1"/>
    </xf>
    <xf numFmtId="164" fontId="9" fillId="13" borderId="40" xfId="227" applyFont="1" applyFill="1" applyBorder="1" applyAlignment="1">
      <alignment vertical="center" wrapText="1"/>
    </xf>
    <xf numFmtId="164" fontId="8" fillId="13" borderId="35" xfId="227" applyFont="1" applyFill="1" applyBorder="1" applyAlignment="1">
      <alignment vertical="center"/>
    </xf>
    <xf numFmtId="164" fontId="3" fillId="13" borderId="35" xfId="227" applyFont="1" applyFill="1" applyBorder="1" applyAlignment="1">
      <alignment vertical="center"/>
    </xf>
    <xf numFmtId="164" fontId="1" fillId="13" borderId="35" xfId="227" applyFont="1" applyFill="1" applyBorder="1" applyAlignment="1">
      <alignment vertical="center" wrapText="1"/>
    </xf>
    <xf numFmtId="164" fontId="9" fillId="13" borderId="35" xfId="227" applyFont="1" applyFill="1" applyBorder="1" applyAlignment="1">
      <alignment vertical="center" wrapText="1"/>
    </xf>
    <xf numFmtId="166" fontId="28" fillId="19" borderId="38" xfId="227" applyNumberFormat="1" applyFont="1" applyFill="1" applyBorder="1" applyAlignment="1">
      <alignment vertical="center"/>
    </xf>
    <xf numFmtId="166" fontId="28" fillId="13" borderId="38" xfId="227" applyNumberFormat="1" applyFont="1" applyFill="1" applyBorder="1" applyAlignment="1">
      <alignment vertical="center"/>
    </xf>
    <xf numFmtId="166" fontId="28" fillId="19" borderId="25" xfId="227" applyNumberFormat="1" applyFont="1" applyFill="1" applyBorder="1" applyAlignment="1">
      <alignment vertical="center"/>
    </xf>
    <xf numFmtId="166" fontId="28" fillId="19" borderId="39" xfId="227" applyNumberFormat="1" applyFont="1" applyFill="1" applyBorder="1" applyAlignment="1">
      <alignment vertical="center"/>
    </xf>
    <xf numFmtId="166" fontId="9" fillId="19" borderId="39" xfId="227" applyNumberFormat="1" applyFont="1" applyFill="1" applyBorder="1" applyAlignment="1">
      <alignment vertical="center"/>
    </xf>
    <xf numFmtId="166" fontId="9" fillId="13" borderId="38" xfId="227" applyNumberFormat="1" applyFont="1" applyFill="1" applyBorder="1" applyAlignment="1">
      <alignment vertical="center"/>
    </xf>
    <xf numFmtId="166" fontId="9" fillId="19" borderId="41" xfId="227" applyNumberFormat="1" applyFont="1" applyFill="1" applyBorder="1" applyAlignment="1">
      <alignment vertical="center"/>
    </xf>
    <xf numFmtId="166" fontId="9" fillId="13" borderId="41" xfId="227" applyNumberFormat="1" applyFont="1" applyFill="1" applyBorder="1" applyAlignment="1">
      <alignment vertical="center"/>
    </xf>
    <xf numFmtId="166" fontId="28" fillId="13" borderId="41" xfId="227" applyNumberFormat="1" applyFont="1" applyFill="1" applyBorder="1" applyAlignment="1">
      <alignment vertical="center"/>
    </xf>
    <xf numFmtId="166" fontId="9" fillId="13" borderId="42" xfId="227" applyNumberFormat="1" applyFont="1" applyFill="1" applyBorder="1" applyAlignment="1">
      <alignment vertical="center"/>
    </xf>
    <xf numFmtId="166" fontId="9" fillId="19" borderId="40" xfId="227" applyNumberFormat="1" applyFont="1" applyFill="1" applyBorder="1" applyAlignment="1">
      <alignment vertical="center"/>
    </xf>
    <xf numFmtId="166" fontId="9" fillId="13" borderId="40" xfId="227" applyNumberFormat="1" applyFont="1" applyFill="1" applyBorder="1" applyAlignment="1">
      <alignment vertical="center"/>
    </xf>
    <xf numFmtId="166" fontId="9" fillId="19" borderId="35" xfId="227" applyNumberFormat="1" applyFont="1" applyFill="1" applyBorder="1" applyAlignment="1">
      <alignment vertical="center"/>
    </xf>
    <xf numFmtId="166" fontId="9" fillId="13" borderId="35" xfId="227" applyNumberFormat="1" applyFont="1" applyFill="1" applyBorder="1" applyAlignment="1">
      <alignment vertical="center"/>
    </xf>
    <xf numFmtId="164" fontId="28" fillId="0" borderId="0" xfId="227" applyFont="1" applyFill="1" applyBorder="1" applyAlignment="1">
      <alignment horizontal="left" vertical="center"/>
    </xf>
    <xf numFmtId="164" fontId="28" fillId="0" borderId="43" xfId="227" applyFont="1" applyFill="1" applyBorder="1" applyAlignment="1">
      <alignment vertical="center"/>
    </xf>
    <xf numFmtId="164" fontId="28" fillId="48" borderId="0" xfId="227" applyFont="1" applyFill="1" applyBorder="1" applyAlignment="1">
      <alignment vertical="center"/>
    </xf>
    <xf numFmtId="164" fontId="28" fillId="0" borderId="0" xfId="227" applyFont="1" applyFill="1" applyBorder="1" applyAlignment="1">
      <alignment vertical="center"/>
    </xf>
    <xf numFmtId="164" fontId="28" fillId="48" borderId="40" xfId="227" applyFont="1" applyFill="1" applyBorder="1" applyAlignment="1">
      <alignment vertical="center"/>
    </xf>
    <xf numFmtId="164" fontId="28" fillId="0" borderId="35" xfId="227" applyFont="1" applyFill="1" applyBorder="1" applyAlignment="1">
      <alignment vertical="center"/>
    </xf>
    <xf numFmtId="164" fontId="28" fillId="48" borderId="35" xfId="227" applyFont="1" applyFill="1" applyBorder="1" applyAlignment="1">
      <alignment vertical="center"/>
    </xf>
    <xf numFmtId="166" fontId="28" fillId="67" borderId="25" xfId="227" applyNumberFormat="1" applyFont="1" applyFill="1" applyBorder="1" applyAlignment="1">
      <alignment vertical="center"/>
    </xf>
    <xf numFmtId="166" fontId="9" fillId="67" borderId="25" xfId="227" applyNumberFormat="1" applyFont="1" applyFill="1" applyBorder="1" applyAlignment="1">
      <alignment vertical="center"/>
    </xf>
    <xf numFmtId="166" fontId="2" fillId="13" borderId="41" xfId="227" applyNumberFormat="1" applyFont="1" applyFill="1" applyBorder="1" applyAlignment="1">
      <alignment vertical="center"/>
    </xf>
    <xf numFmtId="165" fontId="2" fillId="0" borderId="44" xfId="227" applyNumberFormat="1" applyFont="1" applyFill="1" applyBorder="1" applyAlignment="1">
      <alignment horizontal="center" vertical="center"/>
    </xf>
    <xf numFmtId="166" fontId="9" fillId="67" borderId="35" xfId="227" applyNumberFormat="1" applyFont="1" applyFill="1" applyBorder="1" applyAlignment="1">
      <alignment vertical="center"/>
    </xf>
    <xf numFmtId="164" fontId="6" fillId="0" borderId="45" xfId="227" applyFont="1" applyFill="1" applyBorder="1" applyAlignment="1">
      <alignment horizontal="right" vertical="center" wrapText="1"/>
    </xf>
    <xf numFmtId="164" fontId="6" fillId="0" borderId="46" xfId="227" applyFont="1" applyFill="1" applyBorder="1" applyAlignment="1">
      <alignment horizontal="right" vertical="center" wrapText="1"/>
    </xf>
    <xf numFmtId="165" fontId="2" fillId="0" borderId="47" xfId="227" applyNumberFormat="1" applyFont="1" applyFill="1" applyBorder="1" applyAlignment="1">
      <alignment horizontal="center" vertical="center"/>
    </xf>
    <xf numFmtId="166" fontId="2" fillId="13" borderId="40" xfId="227" applyNumberFormat="1" applyFont="1" applyFill="1" applyBorder="1" applyAlignment="1">
      <alignment vertical="center"/>
    </xf>
    <xf numFmtId="166" fontId="2" fillId="19" borderId="38" xfId="227" applyNumberFormat="1" applyFont="1" applyFill="1" applyBorder="1" applyAlignment="1">
      <alignment vertical="center"/>
    </xf>
    <xf numFmtId="166" fontId="29" fillId="19" borderId="38" xfId="227" applyNumberFormat="1" applyFont="1" applyFill="1" applyBorder="1" applyAlignment="1">
      <alignment vertical="center"/>
    </xf>
    <xf numFmtId="166" fontId="2" fillId="19" borderId="41" xfId="227" applyNumberFormat="1" applyFont="1" applyFill="1" applyBorder="1" applyAlignment="1">
      <alignment vertical="center"/>
    </xf>
    <xf numFmtId="166" fontId="4" fillId="13" borderId="38" xfId="227" applyNumberFormat="1" applyFont="1" applyFill="1" applyBorder="1" applyAlignment="1">
      <alignment vertical="center"/>
    </xf>
    <xf numFmtId="166" fontId="2" fillId="13" borderId="38" xfId="227" applyNumberFormat="1" applyFont="1" applyFill="1" applyBorder="1" applyAlignment="1">
      <alignment vertical="center"/>
    </xf>
    <xf numFmtId="166" fontId="28" fillId="67" borderId="13" xfId="227" applyNumberFormat="1" applyFont="1" applyFill="1" applyBorder="1" applyAlignment="1">
      <alignment vertical="center"/>
    </xf>
    <xf numFmtId="166" fontId="28" fillId="19" borderId="35" xfId="227" applyNumberFormat="1" applyFont="1" applyFill="1" applyBorder="1" applyAlignment="1">
      <alignment vertical="center"/>
    </xf>
    <xf numFmtId="166" fontId="28" fillId="19" borderId="40" xfId="227" applyNumberFormat="1" applyFont="1" applyFill="1" applyBorder="1" applyAlignment="1">
      <alignment vertical="center"/>
    </xf>
    <xf numFmtId="166" fontId="2" fillId="19" borderId="40" xfId="227" applyNumberFormat="1" applyFont="1" applyFill="1" applyBorder="1" applyAlignment="1">
      <alignment vertical="center"/>
    </xf>
    <xf numFmtId="165" fontId="2" fillId="0" borderId="13" xfId="227" applyNumberFormat="1" applyFont="1" applyFill="1" applyBorder="1" applyAlignment="1">
      <alignment horizontal="center" vertical="center"/>
    </xf>
    <xf numFmtId="166" fontId="9" fillId="67" borderId="48" xfId="227" applyNumberFormat="1" applyFont="1" applyFill="1" applyBorder="1" applyAlignment="1">
      <alignment vertical="center"/>
    </xf>
    <xf numFmtId="166" fontId="28" fillId="19" borderId="13" xfId="227" applyNumberFormat="1" applyFont="1" applyFill="1" applyBorder="1" applyAlignment="1">
      <alignment vertical="center"/>
    </xf>
    <xf numFmtId="164" fontId="7" fillId="0" borderId="49" xfId="227" applyFont="1" applyFill="1" applyBorder="1" applyAlignment="1">
      <alignment vertical="center"/>
    </xf>
    <xf numFmtId="164" fontId="1" fillId="0" borderId="49" xfId="227" applyFont="1" applyFill="1" applyBorder="1" applyAlignment="1">
      <alignment vertical="center"/>
    </xf>
    <xf numFmtId="165" fontId="4" fillId="0" borderId="12" xfId="227" applyNumberFormat="1" applyFont="1" applyFill="1" applyBorder="1" applyAlignment="1">
      <alignment horizontal="center" vertical="center"/>
    </xf>
    <xf numFmtId="165" fontId="10" fillId="0" borderId="50" xfId="227" applyNumberFormat="1" applyFont="1" applyFill="1" applyBorder="1" applyAlignment="1">
      <alignment vertical="center" wrapText="1"/>
    </xf>
    <xf numFmtId="165" fontId="10" fillId="19" borderId="50" xfId="227" applyNumberFormat="1" applyFont="1" applyFill="1" applyBorder="1" applyAlignment="1">
      <alignment horizontal="center" vertical="center"/>
    </xf>
    <xf numFmtId="165" fontId="10" fillId="13" borderId="50" xfId="227" applyNumberFormat="1" applyFont="1" applyFill="1" applyBorder="1" applyAlignment="1">
      <alignment horizontal="center" vertical="center"/>
    </xf>
    <xf numFmtId="165" fontId="10" fillId="67" borderId="50" xfId="227" applyNumberFormat="1" applyFont="1" applyFill="1" applyBorder="1" applyAlignment="1">
      <alignment horizontal="right" vertical="center" wrapText="1"/>
    </xf>
    <xf numFmtId="165" fontId="4" fillId="0" borderId="13" xfId="227" applyNumberFormat="1" applyFont="1" applyFill="1" applyBorder="1" applyAlignment="1">
      <alignment horizontal="center" vertical="center"/>
    </xf>
    <xf numFmtId="165" fontId="4" fillId="0" borderId="28" xfId="227" applyNumberFormat="1" applyFont="1" applyFill="1" applyBorder="1" applyAlignment="1">
      <alignment horizontal="right" vertical="center" wrapText="1"/>
    </xf>
    <xf numFmtId="166" fontId="4" fillId="19" borderId="13" xfId="227" applyNumberFormat="1" applyFont="1" applyFill="1" applyBorder="1" applyAlignment="1">
      <alignment vertical="center"/>
    </xf>
    <xf numFmtId="165" fontId="2" fillId="0" borderId="34" xfId="227" applyNumberFormat="1" applyFont="1" applyFill="1" applyBorder="1" applyAlignment="1">
      <alignment horizontal="center" vertical="center"/>
    </xf>
    <xf numFmtId="164" fontId="4" fillId="0" borderId="51" xfId="227" applyFont="1" applyFill="1" applyBorder="1" applyAlignment="1">
      <alignment horizontal="right" vertical="center" wrapText="1"/>
    </xf>
    <xf numFmtId="166" fontId="4" fillId="19" borderId="40" xfId="227" applyNumberFormat="1" applyFont="1" applyFill="1" applyBorder="1" applyAlignment="1">
      <alignment vertical="center"/>
    </xf>
    <xf numFmtId="166" fontId="4" fillId="13" borderId="40" xfId="227" applyNumberFormat="1" applyFont="1" applyFill="1" applyBorder="1" applyAlignment="1">
      <alignment vertical="center"/>
    </xf>
    <xf numFmtId="166" fontId="28" fillId="67" borderId="35" xfId="227" applyNumberFormat="1" applyFont="1" applyFill="1" applyBorder="1" applyAlignment="1">
      <alignment vertical="center"/>
    </xf>
    <xf numFmtId="166" fontId="28" fillId="13" borderId="40" xfId="227" applyNumberFormat="1" applyFont="1" applyFill="1" applyBorder="1" applyAlignment="1">
      <alignment vertical="center"/>
    </xf>
    <xf numFmtId="166" fontId="9" fillId="13" borderId="39" xfId="227" applyNumberFormat="1" applyFont="1" applyFill="1" applyBorder="1" applyAlignment="1">
      <alignment vertical="center"/>
    </xf>
    <xf numFmtId="165" fontId="4" fillId="13" borderId="13" xfId="227" applyNumberFormat="1" applyFont="1" applyFill="1" applyBorder="1" applyAlignment="1">
      <alignment horizontal="center" vertical="center"/>
    </xf>
    <xf numFmtId="166" fontId="9" fillId="67" borderId="13" xfId="227" applyNumberFormat="1" applyFont="1" applyFill="1" applyBorder="1" applyAlignment="1">
      <alignment vertical="center"/>
    </xf>
    <xf numFmtId="164" fontId="30" fillId="78" borderId="0" xfId="227" applyFont="1" applyFill="1" applyAlignment="1">
      <alignment vertical="center"/>
    </xf>
    <xf numFmtId="164" fontId="30" fillId="78" borderId="0" xfId="227" applyFont="1" applyFill="1" applyAlignment="1">
      <alignment vertical="center" wrapText="1"/>
    </xf>
    <xf numFmtId="164" fontId="30" fillId="78" borderId="0" xfId="227" applyFont="1" applyFill="1" applyAlignment="1">
      <alignment horizontal="center" vertical="center"/>
    </xf>
    <xf numFmtId="165" fontId="30" fillId="78" borderId="13" xfId="227" applyNumberFormat="1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/>
    </xf>
    <xf numFmtId="164" fontId="30" fillId="78" borderId="0" xfId="227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 wrapText="1"/>
    </xf>
    <xf numFmtId="164" fontId="42" fillId="78" borderId="13" xfId="227" applyFont="1" applyFill="1" applyBorder="1" applyAlignment="1">
      <alignment horizontal="center" vertical="center" wrapText="1"/>
    </xf>
    <xf numFmtId="165" fontId="30" fillId="78" borderId="0" xfId="227" applyNumberFormat="1" applyFont="1" applyFill="1" applyBorder="1" applyAlignment="1">
      <alignment vertical="center"/>
    </xf>
    <xf numFmtId="177" fontId="30" fillId="78" borderId="13" xfId="227" applyNumberFormat="1" applyFont="1" applyFill="1" applyBorder="1" applyAlignment="1">
      <alignment horizontal="center" vertical="center"/>
    </xf>
    <xf numFmtId="177" fontId="44" fillId="78" borderId="13" xfId="227" applyNumberFormat="1" applyFont="1" applyFill="1" applyBorder="1" applyAlignment="1">
      <alignment horizontal="center" vertical="center" wrapText="1"/>
    </xf>
    <xf numFmtId="165" fontId="41" fillId="78" borderId="13" xfId="227" applyNumberFormat="1" applyFont="1" applyFill="1" applyBorder="1" applyAlignment="1">
      <alignment horizontal="center" vertical="center" wrapText="1"/>
    </xf>
    <xf numFmtId="164" fontId="41" fillId="78" borderId="13" xfId="227" applyFont="1" applyFill="1" applyBorder="1" applyAlignment="1">
      <alignment horizontal="center" vertical="center" wrapText="1"/>
    </xf>
    <xf numFmtId="164" fontId="30" fillId="78" borderId="13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vertical="center" wrapText="1"/>
    </xf>
    <xf numFmtId="164" fontId="43" fillId="78" borderId="13" xfId="227" applyFont="1" applyFill="1" applyBorder="1" applyAlignment="1">
      <alignment horizontal="center" vertical="center" wrapText="1"/>
    </xf>
    <xf numFmtId="167" fontId="41" fillId="78" borderId="13" xfId="227" applyNumberFormat="1" applyFont="1" applyFill="1" applyBorder="1" applyAlignment="1">
      <alignment horizontal="center" vertical="center"/>
    </xf>
    <xf numFmtId="167" fontId="30" fillId="78" borderId="13" xfId="227" applyNumberFormat="1" applyFont="1" applyFill="1" applyBorder="1" applyAlignment="1">
      <alignment horizontal="center" vertical="center"/>
    </xf>
    <xf numFmtId="164" fontId="30" fillId="78" borderId="13" xfId="227" applyFont="1" applyFill="1" applyBorder="1" applyAlignment="1">
      <alignment horizontal="left" vertical="center" wrapText="1"/>
    </xf>
    <xf numFmtId="165" fontId="30" fillId="78" borderId="13" xfId="227" applyNumberFormat="1" applyFont="1" applyFill="1" applyBorder="1" applyAlignment="1">
      <alignment horizontal="left" vertical="center"/>
    </xf>
    <xf numFmtId="164" fontId="42" fillId="78" borderId="0" xfId="227" applyFont="1" applyFill="1" applyBorder="1" applyAlignment="1">
      <alignment horizontal="center" vertical="center" wrapText="1"/>
    </xf>
    <xf numFmtId="164" fontId="42" fillId="78" borderId="52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horizontal="left" vertical="center" wrapText="1"/>
    </xf>
    <xf numFmtId="165" fontId="30" fillId="78" borderId="34" xfId="227" applyNumberFormat="1" applyFont="1" applyFill="1" applyBorder="1" applyAlignment="1">
      <alignment horizontal="center" vertical="center"/>
    </xf>
    <xf numFmtId="165" fontId="30" fillId="78" borderId="25" xfId="227" applyNumberFormat="1" applyFont="1" applyFill="1" applyBorder="1" applyAlignment="1">
      <alignment horizontal="center" vertical="center"/>
    </xf>
  </cellXfs>
  <cellStyles count="26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Îáű÷íűé__FES" xfId="84"/>
    <cellStyle name="Îňęđűâŕâřŕ˙ń˙ ăčďĺđńńűëęŕ" xfId="85"/>
    <cellStyle name="Normal_Mod1" xfId="86"/>
    <cellStyle name="Ôčíŕíńîâűé [0]_(ňŕá 3č)" xfId="87"/>
    <cellStyle name="Ôčíŕíńîâűé_(ňŕá 3č)" xfId="88"/>
    <cellStyle name="PillarText" xfId="89"/>
    <cellStyle name="S0" xfId="90"/>
    <cellStyle name="S3_Лист4 (2)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Беззащитный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Гиперссылка 2" xfId="120"/>
    <cellStyle name="Currency" xfId="121"/>
    <cellStyle name="Currency [0]" xfId="122"/>
    <cellStyle name="Є_x0004_ЄЄЄЄ_x0004_ЄЄ_x0004_" xfId="123"/>
    <cellStyle name="Заголовок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3" xfId="129"/>
    <cellStyle name="Заголовок 3 2" xfId="130"/>
    <cellStyle name="Заголовок 4" xfId="131"/>
    <cellStyle name="Заголовок 4 2" xfId="132"/>
    <cellStyle name="ЗаголовокСтолбца" xfId="133"/>
    <cellStyle name="Защитный" xfId="134"/>
    <cellStyle name="Значение" xfId="135"/>
    <cellStyle name="Итог" xfId="136"/>
    <cellStyle name="Итог 2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10" xfId="146"/>
    <cellStyle name="Обычный 11" xfId="147"/>
    <cellStyle name="Обычный 11 2" xfId="148"/>
    <cellStyle name="Обычный 12" xfId="149"/>
    <cellStyle name="Обычный 13" xfId="150"/>
    <cellStyle name="Обычный 14" xfId="151"/>
    <cellStyle name="Обычный 15" xfId="152"/>
    <cellStyle name="Обычный 16" xfId="153"/>
    <cellStyle name="Обычный 2" xfId="154"/>
    <cellStyle name="Обычный 2 2" xfId="155"/>
    <cellStyle name="Обычный 2_ДЭС мощность 1 квартал 2014" xfId="156"/>
    <cellStyle name="Обычный 3" xfId="157"/>
    <cellStyle name="Обычный 4" xfId="158"/>
    <cellStyle name="Обычный 4 2" xfId="159"/>
    <cellStyle name="Обычный 4_Отчетность_транспорт_ээ_МРСК СК октябрь 10 мес" xfId="160"/>
    <cellStyle name="Обычный 5" xfId="161"/>
    <cellStyle name="Обычный 5 18" xfId="162"/>
    <cellStyle name="Обычный 5 2" xfId="163"/>
    <cellStyle name="Обычный 5_ДЭС мощность 1 квартал 2014" xfId="164"/>
    <cellStyle name="Обычный 6" xfId="165"/>
    <cellStyle name="Обычный 7" xfId="166"/>
    <cellStyle name="Обычный 8" xfId="167"/>
    <cellStyle name="Обычный 9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римечание" xfId="174"/>
    <cellStyle name="Примечание 2" xfId="175"/>
    <cellStyle name="Примечание 3" xfId="176"/>
    <cellStyle name="Percent" xfId="177"/>
    <cellStyle name="Процентный 10" xfId="178"/>
    <cellStyle name="Процентный 10 10" xfId="179"/>
    <cellStyle name="Процентный 10 2" xfId="180"/>
    <cellStyle name="Процентный 10 2 2" xfId="181"/>
    <cellStyle name="Процентный 11" xfId="182"/>
    <cellStyle name="Процентный 11 2" xfId="183"/>
    <cellStyle name="Процентный 2" xfId="184"/>
    <cellStyle name="Процентный 2 10" xfId="185"/>
    <cellStyle name="Процентный 2 10 2" xfId="186"/>
    <cellStyle name="Процентный 2 11" xfId="187"/>
    <cellStyle name="Процентный 2 2" xfId="188"/>
    <cellStyle name="Процентный 2 2 2" xfId="189"/>
    <cellStyle name="Процентный 2 3" xfId="190"/>
    <cellStyle name="Процентный 2 3 2" xfId="191"/>
    <cellStyle name="Процентный 2 4" xfId="192"/>
    <cellStyle name="Процентный 2 4 2" xfId="193"/>
    <cellStyle name="Процентный 2 5" xfId="194"/>
    <cellStyle name="Процентный 2 5 2" xfId="195"/>
    <cellStyle name="Процентный 2 6" xfId="196"/>
    <cellStyle name="Процентный 2 6 2" xfId="197"/>
    <cellStyle name="Процентный 2 7" xfId="198"/>
    <cellStyle name="Процентный 2 7 2" xfId="199"/>
    <cellStyle name="Процентный 2 8" xfId="200"/>
    <cellStyle name="Процентный 2 8 2" xfId="201"/>
    <cellStyle name="Процентный 2 9" xfId="202"/>
    <cellStyle name="Процентный 2 9 2" xfId="203"/>
    <cellStyle name="Процентный 2_Отчетность_транспорт_ээ_МРСК СК октябрь 10 мес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4_Отчетность_транспорт_ээ_МРСК СК октябрь 10 мес" xfId="209"/>
    <cellStyle name="Процентный 5" xfId="210"/>
    <cellStyle name="Процентный 5 2" xfId="211"/>
    <cellStyle name="Процентный 6" xfId="212"/>
    <cellStyle name="Процентный 6 2" xfId="213"/>
    <cellStyle name="Процентный 7" xfId="214"/>
    <cellStyle name="Процентный 7 2" xfId="215"/>
    <cellStyle name="Процентный 8" xfId="216"/>
    <cellStyle name="Процентный 8 2" xfId="217"/>
    <cellStyle name="Процентный 9" xfId="218"/>
    <cellStyle name="Процентный 9 2" xfId="219"/>
    <cellStyle name="Связанная ячейка" xfId="220"/>
    <cellStyle name="Связанная ячейка 2" xfId="221"/>
    <cellStyle name="Стиль 1" xfId="222"/>
    <cellStyle name="Стиль 1 2" xfId="223"/>
    <cellStyle name="Стиль 1_Отчетность_транспорт_ээ_МРСК СК октябрь 10 мес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10" xfId="229"/>
    <cellStyle name="Финансовый 10 10" xfId="230"/>
    <cellStyle name="Финансовый 10 10 2" xfId="231"/>
    <cellStyle name="Финансовый 10 2" xfId="232"/>
    <cellStyle name="Финансовый 10 2 2" xfId="233"/>
    <cellStyle name="Финансовый 10 3" xfId="234"/>
    <cellStyle name="Финансовый 11" xfId="235"/>
    <cellStyle name="Финансовый 12" xfId="236"/>
    <cellStyle name="Финансовый 2" xfId="237"/>
    <cellStyle name="Финансовый 2 10" xfId="238"/>
    <cellStyle name="Финансовый 2 10 2" xfId="239"/>
    <cellStyle name="Финансовый 2 11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2_Отчетность_транспорт_ээ_МРСК СК октябрь 10 мес" xfId="257"/>
    <cellStyle name="Финансовый 3" xfId="258"/>
    <cellStyle name="Финансовый 3 2" xfId="259"/>
    <cellStyle name="Финансовый 4" xfId="260"/>
    <cellStyle name="Финансовый 4 2" xfId="261"/>
    <cellStyle name="Финансовый 5" xfId="262"/>
    <cellStyle name="Финансовый 5 2" xfId="263"/>
    <cellStyle name="Финансовый 6" xfId="264"/>
    <cellStyle name="Финансовый 6 2" xfId="265"/>
    <cellStyle name="Финансовый 7" xfId="266"/>
    <cellStyle name="Финансовый 7 2" xfId="267"/>
    <cellStyle name="Финансовый 8" xfId="268"/>
    <cellStyle name="Финансовый 8 2" xfId="269"/>
    <cellStyle name="Финансовый 9" xfId="270"/>
    <cellStyle name="Финансовый 9 2" xfId="271"/>
    <cellStyle name="Формула" xfId="272"/>
    <cellStyle name="ФормулаВБ" xfId="273"/>
    <cellStyle name="Хороший" xfId="274"/>
    <cellStyle name="Хороший 2" xfId="275"/>
    <cellStyle name="Хороший 3" xfId="2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zoomScaleNormal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3" sqref="D73"/>
    </sheetView>
  </sheetViews>
  <sheetFormatPr defaultColWidth="9.140625" defaultRowHeight="15"/>
  <cols>
    <col min="1" max="1" width="16.00390625" style="18" customWidth="1"/>
    <col min="2" max="2" width="51.28125" style="15" customWidth="1"/>
    <col min="3" max="3" width="39.7109375" style="15" customWidth="1"/>
    <col min="4" max="4" width="40.421875" style="41" customWidth="1"/>
    <col min="5" max="5" width="46.28125" style="15" customWidth="1"/>
    <col min="6" max="6" width="0.13671875" style="48" hidden="1" customWidth="1"/>
    <col min="7" max="7" width="28.421875" style="44" hidden="1" customWidth="1"/>
    <col min="8" max="8" width="28.421875" style="52" hidden="1" customWidth="1"/>
    <col min="9" max="9" width="28.421875" style="15" hidden="1" customWidth="1"/>
    <col min="10" max="10" width="28.421875" style="41" customWidth="1"/>
    <col min="11" max="11" width="27.8515625" style="15" customWidth="1"/>
    <col min="12" max="12" width="26.57421875" style="1" hidden="1" customWidth="1"/>
    <col min="13" max="13" width="35.421875" style="1" hidden="1" customWidth="1"/>
    <col min="14" max="14" width="26.28125" style="1" hidden="1" customWidth="1"/>
    <col min="15" max="15" width="35.421875" style="1" hidden="1" customWidth="1"/>
    <col min="16" max="16" width="26.57421875" style="1" hidden="1" customWidth="1"/>
    <col min="17" max="17" width="35.421875" style="1" hidden="1" customWidth="1"/>
    <col min="18" max="18" width="26.57421875" style="1" hidden="1" customWidth="1"/>
    <col min="19" max="19" width="28.00390625" style="1" hidden="1" customWidth="1"/>
    <col min="20" max="16384" width="9.140625" style="1" customWidth="1"/>
  </cols>
  <sheetData>
    <row r="1" spans="1:19" s="17" customFormat="1" ht="45" customHeight="1" thickBot="1">
      <c r="A1" s="68" t="s">
        <v>69</v>
      </c>
      <c r="B1" s="69"/>
      <c r="C1" s="69"/>
      <c r="D1" s="70"/>
      <c r="E1" s="71"/>
      <c r="F1" s="72"/>
      <c r="G1" s="73"/>
      <c r="H1" s="74"/>
      <c r="I1" s="71"/>
      <c r="J1" s="70"/>
      <c r="K1" s="71"/>
      <c r="M1" s="71"/>
      <c r="O1" s="71"/>
      <c r="Q1" s="71"/>
      <c r="S1" s="71"/>
    </row>
    <row r="2" spans="1:19" ht="114" customHeight="1" thickBot="1">
      <c r="A2" s="25" t="s">
        <v>2</v>
      </c>
      <c r="B2" s="26" t="s">
        <v>3</v>
      </c>
      <c r="C2" s="27" t="s">
        <v>8</v>
      </c>
      <c r="D2" s="2" t="s">
        <v>77</v>
      </c>
      <c r="E2" s="29" t="s">
        <v>78</v>
      </c>
      <c r="F2" s="2" t="s">
        <v>65</v>
      </c>
      <c r="G2" s="29" t="s">
        <v>67</v>
      </c>
      <c r="H2" s="2" t="s">
        <v>66</v>
      </c>
      <c r="I2" s="29" t="s">
        <v>68</v>
      </c>
      <c r="J2" s="1"/>
      <c r="K2" s="1"/>
      <c r="N2" s="28" t="s">
        <v>63</v>
      </c>
      <c r="O2" s="29" t="s">
        <v>64</v>
      </c>
      <c r="P2" s="37" t="s">
        <v>9</v>
      </c>
      <c r="Q2" s="38" t="s">
        <v>10</v>
      </c>
      <c r="R2" s="37" t="s">
        <v>11</v>
      </c>
      <c r="S2" s="38" t="s">
        <v>12</v>
      </c>
    </row>
    <row r="3" spans="1:19" ht="29.25" customHeight="1">
      <c r="A3" s="98">
        <v>1</v>
      </c>
      <c r="B3" s="99">
        <v>2</v>
      </c>
      <c r="C3" s="100">
        <v>3</v>
      </c>
      <c r="D3" s="101">
        <v>4</v>
      </c>
      <c r="E3" s="102" t="s">
        <v>60</v>
      </c>
      <c r="F3" s="101">
        <v>6</v>
      </c>
      <c r="G3" s="102" t="s">
        <v>61</v>
      </c>
      <c r="H3" s="101">
        <v>8</v>
      </c>
      <c r="I3" s="102" t="s">
        <v>62</v>
      </c>
      <c r="J3" s="1"/>
      <c r="K3" s="1"/>
      <c r="N3" s="9"/>
      <c r="O3" s="7"/>
      <c r="P3" s="9"/>
      <c r="Q3" s="8"/>
      <c r="R3" s="9"/>
      <c r="S3" s="8"/>
    </row>
    <row r="4" spans="1:20" s="96" customFormat="1" ht="35.25" customHeight="1">
      <c r="A4" s="103"/>
      <c r="B4" s="104" t="s">
        <v>6</v>
      </c>
      <c r="C4" s="39"/>
      <c r="D4" s="88"/>
      <c r="E4" s="39">
        <f aca="true" t="shared" si="0" ref="E4:E15">C4-D4</f>
        <v>0</v>
      </c>
      <c r="F4" s="88"/>
      <c r="G4" s="105">
        <f>C4-F4</f>
        <v>0</v>
      </c>
      <c r="H4" s="88"/>
      <c r="I4" s="39">
        <f>C4-H4</f>
        <v>0</v>
      </c>
      <c r="J4" s="1"/>
      <c r="K4" s="1"/>
      <c r="L4" s="1"/>
      <c r="M4" s="1"/>
      <c r="N4" s="4"/>
      <c r="O4" s="7"/>
      <c r="P4" s="4"/>
      <c r="Q4" s="8"/>
      <c r="R4" s="4"/>
      <c r="S4" s="8"/>
      <c r="T4" s="1"/>
    </row>
    <row r="5" spans="1:19" ht="35.25" customHeight="1">
      <c r="A5" s="106"/>
      <c r="B5" s="107" t="s">
        <v>1</v>
      </c>
      <c r="C5" s="108">
        <v>383.095</v>
      </c>
      <c r="D5" s="109">
        <v>269.675</v>
      </c>
      <c r="E5" s="110">
        <f t="shared" si="0"/>
        <v>113.42000000000002</v>
      </c>
      <c r="F5" s="111"/>
      <c r="G5" s="90"/>
      <c r="H5" s="111"/>
      <c r="I5" s="91"/>
      <c r="J5" s="1"/>
      <c r="K5" s="1"/>
      <c r="N5" s="4"/>
      <c r="O5" s="7"/>
      <c r="P5" s="5"/>
      <c r="Q5" s="8"/>
      <c r="R5" s="5"/>
      <c r="S5" s="8"/>
    </row>
    <row r="6" spans="1:20" s="97" customFormat="1" ht="31.5" customHeight="1">
      <c r="A6" s="93"/>
      <c r="B6" s="23"/>
      <c r="C6" s="54"/>
      <c r="D6" s="113"/>
      <c r="E6" s="114">
        <f t="shared" si="0"/>
        <v>0</v>
      </c>
      <c r="F6" s="55"/>
      <c r="G6" s="95"/>
      <c r="H6" s="55"/>
      <c r="I6" s="54"/>
      <c r="J6" s="1"/>
      <c r="K6" s="1"/>
      <c r="L6" s="1"/>
      <c r="M6" s="1"/>
      <c r="N6" s="4"/>
      <c r="O6" s="7"/>
      <c r="P6" s="4"/>
      <c r="Q6" s="8"/>
      <c r="R6" s="4"/>
      <c r="S6" s="8"/>
      <c r="T6" s="1"/>
    </row>
    <row r="7" spans="1:20" s="10" customFormat="1" ht="35.25" customHeight="1">
      <c r="A7" s="82"/>
      <c r="B7" s="107" t="s">
        <v>50</v>
      </c>
      <c r="C7" s="64"/>
      <c r="D7" s="87"/>
      <c r="E7" s="79">
        <f t="shared" si="0"/>
        <v>0</v>
      </c>
      <c r="F7" s="65"/>
      <c r="G7" s="90"/>
      <c r="H7" s="65"/>
      <c r="I7" s="91"/>
      <c r="J7" s="1"/>
      <c r="K7" s="1"/>
      <c r="L7" s="1"/>
      <c r="M7" s="1"/>
      <c r="N7" s="5"/>
      <c r="O7" s="7"/>
      <c r="P7" s="4"/>
      <c r="Q7" s="8"/>
      <c r="R7" s="4"/>
      <c r="S7" s="8"/>
      <c r="T7" s="1"/>
    </row>
    <row r="8" spans="1:20" s="97" customFormat="1" ht="35.25" customHeight="1">
      <c r="A8" s="93"/>
      <c r="B8" s="23" t="s">
        <v>1</v>
      </c>
      <c r="C8" s="39">
        <v>67.965</v>
      </c>
      <c r="D8" s="87">
        <v>20.225</v>
      </c>
      <c r="E8" s="89">
        <f t="shared" si="0"/>
        <v>47.74</v>
      </c>
      <c r="F8" s="59"/>
      <c r="G8" s="95"/>
      <c r="H8" s="59"/>
      <c r="I8" s="54"/>
      <c r="J8" s="1"/>
      <c r="K8" s="1"/>
      <c r="L8" s="1"/>
      <c r="M8" s="1"/>
      <c r="N8" s="4"/>
      <c r="O8" s="7"/>
      <c r="P8" s="5"/>
      <c r="Q8" s="8"/>
      <c r="R8" s="5"/>
      <c r="S8" s="8"/>
      <c r="T8" s="1"/>
    </row>
    <row r="9" spans="1:19" ht="35.25" customHeight="1">
      <c r="A9" s="35" t="s">
        <v>13</v>
      </c>
      <c r="B9" s="80" t="s">
        <v>72</v>
      </c>
      <c r="C9" s="58"/>
      <c r="D9" s="40"/>
      <c r="E9" s="76">
        <f t="shared" si="0"/>
        <v>0</v>
      </c>
      <c r="F9" s="112"/>
      <c r="G9" s="56"/>
      <c r="H9" s="112"/>
      <c r="I9" s="57"/>
      <c r="J9" s="1"/>
      <c r="K9" s="1"/>
      <c r="N9" s="31"/>
      <c r="O9" s="7"/>
      <c r="P9" s="4"/>
      <c r="Q9" s="8"/>
      <c r="R9" s="4"/>
      <c r="S9" s="8"/>
    </row>
    <row r="10" spans="1:19" ht="35.25" customHeight="1">
      <c r="A10" s="3"/>
      <c r="B10" s="24" t="s">
        <v>1</v>
      </c>
      <c r="C10" s="84">
        <v>1.3</v>
      </c>
      <c r="D10" s="88">
        <v>0.349</v>
      </c>
      <c r="E10" s="76">
        <f t="shared" si="0"/>
        <v>0.9510000000000001</v>
      </c>
      <c r="F10" s="59"/>
      <c r="G10" s="56"/>
      <c r="H10" s="59"/>
      <c r="I10" s="57"/>
      <c r="J10" s="1"/>
      <c r="K10" s="1"/>
      <c r="N10" s="31"/>
      <c r="O10" s="7"/>
      <c r="P10" s="4"/>
      <c r="Q10" s="8"/>
      <c r="R10" s="4"/>
      <c r="S10" s="8"/>
    </row>
    <row r="11" spans="1:19" ht="35.25" customHeight="1">
      <c r="A11" s="3" t="s">
        <v>14</v>
      </c>
      <c r="B11" s="24" t="s">
        <v>73</v>
      </c>
      <c r="C11" s="84"/>
      <c r="D11" s="88"/>
      <c r="E11" s="76">
        <f t="shared" si="0"/>
        <v>0</v>
      </c>
      <c r="F11" s="59"/>
      <c r="G11" s="56"/>
      <c r="H11" s="59"/>
      <c r="I11" s="57"/>
      <c r="J11" s="1"/>
      <c r="K11" s="1"/>
      <c r="N11" s="31"/>
      <c r="O11" s="7"/>
      <c r="P11" s="5"/>
      <c r="Q11" s="8"/>
      <c r="R11" s="5"/>
      <c r="S11" s="8"/>
    </row>
    <row r="12" spans="1:19" ht="35.25" customHeight="1">
      <c r="A12" s="3"/>
      <c r="B12" s="24" t="s">
        <v>1</v>
      </c>
      <c r="C12" s="84">
        <v>1.855</v>
      </c>
      <c r="D12" s="88">
        <v>0.158</v>
      </c>
      <c r="E12" s="76">
        <f t="shared" si="0"/>
        <v>1.697</v>
      </c>
      <c r="F12" s="59"/>
      <c r="G12" s="56"/>
      <c r="H12" s="59"/>
      <c r="I12" s="57"/>
      <c r="J12" s="1"/>
      <c r="K12" s="1"/>
      <c r="N12" s="31"/>
      <c r="O12" s="7"/>
      <c r="P12" s="4"/>
      <c r="Q12" s="8"/>
      <c r="R12" s="4"/>
      <c r="S12" s="8"/>
    </row>
    <row r="13" spans="1:19" ht="35.25" customHeight="1">
      <c r="A13" s="3" t="s">
        <v>4</v>
      </c>
      <c r="B13" s="24" t="s">
        <v>17</v>
      </c>
      <c r="C13" s="84"/>
      <c r="D13" s="88"/>
      <c r="E13" s="76">
        <f t="shared" si="0"/>
        <v>0</v>
      </c>
      <c r="F13" s="59"/>
      <c r="G13" s="56"/>
      <c r="H13" s="59"/>
      <c r="I13" s="57"/>
      <c r="J13" s="1"/>
      <c r="K13" s="1"/>
      <c r="N13" s="31"/>
      <c r="O13" s="7"/>
      <c r="P13" s="6"/>
      <c r="Q13" s="8"/>
      <c r="R13" s="6"/>
      <c r="S13" s="8"/>
    </row>
    <row r="14" spans="1:19" ht="35.25" customHeight="1">
      <c r="A14" s="3"/>
      <c r="B14" s="24" t="s">
        <v>1</v>
      </c>
      <c r="C14" s="85">
        <v>1</v>
      </c>
      <c r="D14" s="88">
        <v>0.094</v>
      </c>
      <c r="E14" s="76">
        <f t="shared" si="0"/>
        <v>0.906</v>
      </c>
      <c r="F14" s="59"/>
      <c r="G14" s="56"/>
      <c r="H14" s="59"/>
      <c r="I14" s="57"/>
      <c r="J14" s="1"/>
      <c r="K14" s="1"/>
      <c r="N14" s="31"/>
      <c r="O14" s="7"/>
      <c r="P14" s="9"/>
      <c r="Q14" s="8"/>
      <c r="R14" s="9"/>
      <c r="S14" s="8"/>
    </row>
    <row r="15" spans="1:19" ht="29.25" customHeight="1">
      <c r="A15" s="3" t="s">
        <v>7</v>
      </c>
      <c r="B15" s="24" t="s">
        <v>16</v>
      </c>
      <c r="C15" s="84"/>
      <c r="D15" s="88"/>
      <c r="E15" s="76">
        <f t="shared" si="0"/>
        <v>0</v>
      </c>
      <c r="F15" s="61"/>
      <c r="G15" s="56"/>
      <c r="H15" s="61"/>
      <c r="I15" s="57"/>
      <c r="J15" s="1"/>
      <c r="K15" s="1"/>
      <c r="N15" s="31"/>
      <c r="O15" s="7"/>
      <c r="P15" s="6"/>
      <c r="Q15" s="8"/>
      <c r="R15" s="6"/>
      <c r="S15" s="8"/>
    </row>
    <row r="16" spans="1:19" ht="29.25" customHeight="1">
      <c r="A16" s="3"/>
      <c r="B16" s="24" t="s">
        <v>1</v>
      </c>
      <c r="C16" s="84">
        <v>1.4</v>
      </c>
      <c r="D16" s="88">
        <v>0.274</v>
      </c>
      <c r="E16" s="76">
        <f aca="true" t="shared" si="1" ref="E16:E24">C16-D16</f>
        <v>1.126</v>
      </c>
      <c r="F16" s="61"/>
      <c r="G16" s="56"/>
      <c r="H16" s="61"/>
      <c r="I16" s="57"/>
      <c r="J16" s="1"/>
      <c r="K16" s="1"/>
      <c r="N16" s="31"/>
      <c r="O16" s="7"/>
      <c r="P16" s="6"/>
      <c r="Q16" s="8"/>
      <c r="R16" s="6"/>
      <c r="S16" s="8"/>
    </row>
    <row r="17" spans="1:20" s="10" customFormat="1" ht="29.25" customHeight="1">
      <c r="A17" s="3" t="s">
        <v>20</v>
      </c>
      <c r="B17" s="24" t="s">
        <v>15</v>
      </c>
      <c r="C17" s="60"/>
      <c r="D17" s="88"/>
      <c r="E17" s="76">
        <f t="shared" si="1"/>
        <v>0</v>
      </c>
      <c r="F17" s="61"/>
      <c r="G17" s="56"/>
      <c r="H17" s="61"/>
      <c r="I17" s="57"/>
      <c r="N17" s="31"/>
      <c r="O17" s="7"/>
      <c r="P17" s="6"/>
      <c r="Q17" s="8"/>
      <c r="R17" s="6"/>
      <c r="S17" s="8"/>
      <c r="T17" s="1"/>
    </row>
    <row r="18" spans="1:19" ht="29.25" customHeight="1">
      <c r="A18" s="3"/>
      <c r="B18" s="24" t="s">
        <v>1</v>
      </c>
      <c r="C18" s="84">
        <v>0.91</v>
      </c>
      <c r="D18" s="88">
        <v>0.195</v>
      </c>
      <c r="E18" s="76">
        <f t="shared" si="1"/>
        <v>0.7150000000000001</v>
      </c>
      <c r="F18" s="61"/>
      <c r="G18" s="56"/>
      <c r="H18" s="61"/>
      <c r="I18" s="57"/>
      <c r="J18" s="10"/>
      <c r="K18" s="10"/>
      <c r="L18" s="10"/>
      <c r="M18" s="10"/>
      <c r="N18" s="31"/>
      <c r="O18" s="7"/>
      <c r="P18" s="4"/>
      <c r="Q18" s="8"/>
      <c r="R18" s="4"/>
      <c r="S18" s="8"/>
    </row>
    <row r="19" spans="1:19" ht="29.25" customHeight="1">
      <c r="A19" s="3" t="s">
        <v>21</v>
      </c>
      <c r="B19" s="24" t="s">
        <v>18</v>
      </c>
      <c r="C19" s="84"/>
      <c r="D19" s="88"/>
      <c r="E19" s="76">
        <f t="shared" si="1"/>
        <v>0</v>
      </c>
      <c r="F19" s="61"/>
      <c r="G19" s="56"/>
      <c r="H19" s="61"/>
      <c r="I19" s="57"/>
      <c r="J19" s="10"/>
      <c r="K19" s="10"/>
      <c r="L19" s="10"/>
      <c r="M19" s="10"/>
      <c r="N19" s="31"/>
      <c r="O19" s="7"/>
      <c r="P19" s="4"/>
      <c r="Q19" s="8"/>
      <c r="R19" s="4"/>
      <c r="S19" s="8"/>
    </row>
    <row r="20" spans="1:19" ht="25.5" customHeight="1">
      <c r="A20" s="3"/>
      <c r="B20" s="24" t="s">
        <v>1</v>
      </c>
      <c r="C20" s="84">
        <v>3</v>
      </c>
      <c r="D20" s="88">
        <v>0.574</v>
      </c>
      <c r="E20" s="76">
        <f t="shared" si="1"/>
        <v>2.426</v>
      </c>
      <c r="F20" s="61"/>
      <c r="G20" s="56"/>
      <c r="H20" s="61"/>
      <c r="I20" s="57"/>
      <c r="J20" s="10"/>
      <c r="K20" s="10"/>
      <c r="L20" s="10"/>
      <c r="M20" s="10"/>
      <c r="N20" s="31"/>
      <c r="O20" s="7"/>
      <c r="P20" s="4"/>
      <c r="Q20" s="8"/>
      <c r="R20" s="4"/>
      <c r="S20" s="8"/>
    </row>
    <row r="21" spans="1:20" s="10" customFormat="1" ht="39" customHeight="1">
      <c r="A21" s="3" t="s">
        <v>23</v>
      </c>
      <c r="B21" s="24" t="s">
        <v>19</v>
      </c>
      <c r="C21" s="84"/>
      <c r="D21" s="88"/>
      <c r="E21" s="76">
        <f t="shared" si="1"/>
        <v>0</v>
      </c>
      <c r="F21" s="61"/>
      <c r="G21" s="56"/>
      <c r="H21" s="61"/>
      <c r="I21" s="57"/>
      <c r="J21" s="1"/>
      <c r="K21" s="1"/>
      <c r="L21" s="1"/>
      <c r="M21" s="1"/>
      <c r="N21" s="31"/>
      <c r="O21" s="7"/>
      <c r="P21" s="4"/>
      <c r="Q21" s="8"/>
      <c r="R21" s="4"/>
      <c r="S21" s="8"/>
      <c r="T21" s="1"/>
    </row>
    <row r="22" spans="1:20" s="10" customFormat="1" ht="29.25" customHeight="1">
      <c r="A22" s="3"/>
      <c r="B22" s="24" t="s">
        <v>1</v>
      </c>
      <c r="C22" s="84">
        <v>1.347</v>
      </c>
      <c r="D22" s="88">
        <v>0.325</v>
      </c>
      <c r="E22" s="76">
        <f t="shared" si="1"/>
        <v>1.022</v>
      </c>
      <c r="F22" s="61"/>
      <c r="G22" s="56"/>
      <c r="H22" s="61"/>
      <c r="I22" s="57"/>
      <c r="J22" s="1"/>
      <c r="K22" s="1"/>
      <c r="L22" s="1"/>
      <c r="M22" s="1"/>
      <c r="N22" s="31"/>
      <c r="O22" s="7"/>
      <c r="P22" s="6"/>
      <c r="Q22" s="8"/>
      <c r="R22" s="6"/>
      <c r="S22" s="8"/>
      <c r="T22" s="1"/>
    </row>
    <row r="23" spans="1:20" s="10" customFormat="1" ht="29.25" customHeight="1">
      <c r="A23" s="3" t="s">
        <v>22</v>
      </c>
      <c r="B23" s="24" t="s">
        <v>51</v>
      </c>
      <c r="C23" s="84"/>
      <c r="D23" s="88"/>
      <c r="E23" s="76">
        <f t="shared" si="1"/>
        <v>0</v>
      </c>
      <c r="F23" s="61"/>
      <c r="G23" s="56"/>
      <c r="H23" s="61"/>
      <c r="I23" s="57"/>
      <c r="N23" s="31"/>
      <c r="O23" s="7"/>
      <c r="P23" s="6"/>
      <c r="Q23" s="8"/>
      <c r="R23" s="6"/>
      <c r="S23" s="8"/>
      <c r="T23" s="1"/>
    </row>
    <row r="24" spans="1:19" ht="29.25" customHeight="1">
      <c r="A24" s="3"/>
      <c r="B24" s="24" t="s">
        <v>1</v>
      </c>
      <c r="C24" s="84">
        <v>1.845</v>
      </c>
      <c r="D24" s="88">
        <v>1.101</v>
      </c>
      <c r="E24" s="76">
        <f t="shared" si="1"/>
        <v>0.744</v>
      </c>
      <c r="F24" s="61"/>
      <c r="G24" s="56"/>
      <c r="H24" s="61"/>
      <c r="I24" s="57"/>
      <c r="J24" s="10"/>
      <c r="K24" s="10"/>
      <c r="L24" s="10"/>
      <c r="M24" s="10"/>
      <c r="N24" s="31"/>
      <c r="O24" s="7"/>
      <c r="P24" s="4"/>
      <c r="Q24" s="8"/>
      <c r="R24" s="4"/>
      <c r="S24" s="8"/>
    </row>
    <row r="25" spans="1:19" ht="29.25" customHeight="1">
      <c r="A25" s="3" t="s">
        <v>24</v>
      </c>
      <c r="B25" s="24" t="s">
        <v>74</v>
      </c>
      <c r="C25" s="84"/>
      <c r="D25" s="77"/>
      <c r="E25" s="76">
        <f aca="true" t="shared" si="2" ref="E25:E61">C25-D25</f>
        <v>0</v>
      </c>
      <c r="F25" s="61"/>
      <c r="G25" s="56"/>
      <c r="H25" s="61"/>
      <c r="I25" s="57"/>
      <c r="J25" s="10"/>
      <c r="K25" s="10"/>
      <c r="L25" s="10"/>
      <c r="M25" s="10"/>
      <c r="N25" s="31"/>
      <c r="O25" s="7"/>
      <c r="P25" s="4"/>
      <c r="Q25" s="8"/>
      <c r="R25" s="4"/>
      <c r="S25" s="8"/>
    </row>
    <row r="26" spans="1:19" ht="29.25" customHeight="1">
      <c r="A26" s="3"/>
      <c r="B26" s="24" t="s">
        <v>1</v>
      </c>
      <c r="C26" s="86">
        <v>2.26</v>
      </c>
      <c r="D26" s="77">
        <v>0.167</v>
      </c>
      <c r="E26" s="76">
        <f t="shared" si="2"/>
        <v>2.093</v>
      </c>
      <c r="F26" s="61"/>
      <c r="G26" s="56"/>
      <c r="H26" s="61"/>
      <c r="I26" s="57"/>
      <c r="J26" s="10"/>
      <c r="K26" s="10"/>
      <c r="L26" s="10"/>
      <c r="M26" s="10"/>
      <c r="N26" s="31"/>
      <c r="O26" s="7"/>
      <c r="P26" s="4"/>
      <c r="Q26" s="8"/>
      <c r="R26" s="4"/>
      <c r="S26" s="8"/>
    </row>
    <row r="27" spans="1:19" ht="29.25" customHeight="1">
      <c r="A27" s="30" t="s">
        <v>25</v>
      </c>
      <c r="B27" s="24" t="s">
        <v>75</v>
      </c>
      <c r="C27" s="86"/>
      <c r="D27" s="77"/>
      <c r="E27" s="76">
        <f t="shared" si="2"/>
        <v>0</v>
      </c>
      <c r="F27" s="61"/>
      <c r="G27" s="56"/>
      <c r="H27" s="61"/>
      <c r="I27" s="57"/>
      <c r="J27" s="1"/>
      <c r="K27" s="1"/>
      <c r="N27" s="31"/>
      <c r="O27" s="7"/>
      <c r="P27" s="4"/>
      <c r="Q27" s="8"/>
      <c r="R27" s="4"/>
      <c r="S27" s="8"/>
    </row>
    <row r="28" spans="1:19" ht="29.25" customHeight="1">
      <c r="A28" s="30"/>
      <c r="B28" s="24" t="s">
        <v>1</v>
      </c>
      <c r="C28" s="86">
        <v>19.6</v>
      </c>
      <c r="D28" s="77">
        <v>8.48</v>
      </c>
      <c r="E28" s="76">
        <f t="shared" si="2"/>
        <v>11.120000000000001</v>
      </c>
      <c r="F28" s="61"/>
      <c r="G28" s="56"/>
      <c r="H28" s="61"/>
      <c r="I28" s="57"/>
      <c r="J28" s="1"/>
      <c r="K28" s="1"/>
      <c r="N28" s="31"/>
      <c r="O28" s="7"/>
      <c r="P28" s="4"/>
      <c r="Q28" s="8"/>
      <c r="R28" s="4"/>
      <c r="S28" s="8"/>
    </row>
    <row r="29" spans="1:19" ht="29.25" customHeight="1">
      <c r="A29" s="30" t="s">
        <v>27</v>
      </c>
      <c r="B29" s="24" t="s">
        <v>26</v>
      </c>
      <c r="C29" s="60"/>
      <c r="D29" s="77"/>
      <c r="E29" s="76">
        <f t="shared" si="2"/>
        <v>0</v>
      </c>
      <c r="F29" s="61"/>
      <c r="G29" s="56"/>
      <c r="H29" s="61"/>
      <c r="I29" s="57"/>
      <c r="J29" s="1"/>
      <c r="K29" s="1"/>
      <c r="N29" s="31"/>
      <c r="O29" s="7"/>
      <c r="P29" s="4"/>
      <c r="Q29" s="8"/>
      <c r="R29" s="4"/>
      <c r="S29" s="8"/>
    </row>
    <row r="30" spans="1:19" ht="29.25" customHeight="1">
      <c r="A30" s="30"/>
      <c r="B30" s="24" t="s">
        <v>1</v>
      </c>
      <c r="C30" s="86">
        <v>2.74</v>
      </c>
      <c r="D30" s="77">
        <v>0.878</v>
      </c>
      <c r="E30" s="76">
        <f t="shared" si="2"/>
        <v>1.862</v>
      </c>
      <c r="F30" s="61"/>
      <c r="G30" s="56"/>
      <c r="H30" s="61"/>
      <c r="I30" s="57"/>
      <c r="J30" s="1"/>
      <c r="K30" s="1"/>
      <c r="N30" s="31"/>
      <c r="O30" s="7"/>
      <c r="P30" s="4"/>
      <c r="Q30" s="8"/>
      <c r="R30" s="4"/>
      <c r="S30" s="8"/>
    </row>
    <row r="31" spans="1:19" ht="29.25" customHeight="1">
      <c r="A31" s="30" t="s">
        <v>29</v>
      </c>
      <c r="B31" s="24" t="s">
        <v>28</v>
      </c>
      <c r="C31" s="86"/>
      <c r="D31" s="77"/>
      <c r="E31" s="76">
        <f t="shared" si="2"/>
        <v>0</v>
      </c>
      <c r="F31" s="61"/>
      <c r="G31" s="56"/>
      <c r="H31" s="61"/>
      <c r="I31" s="57"/>
      <c r="J31" s="1"/>
      <c r="K31" s="1"/>
      <c r="N31" s="31"/>
      <c r="O31" s="7"/>
      <c r="P31" s="4"/>
      <c r="Q31" s="8"/>
      <c r="R31" s="4"/>
      <c r="S31" s="8"/>
    </row>
    <row r="32" spans="1:19" ht="29.25" customHeight="1">
      <c r="A32" s="30"/>
      <c r="B32" s="24" t="s">
        <v>1</v>
      </c>
      <c r="C32" s="86">
        <v>9.66</v>
      </c>
      <c r="D32" s="77">
        <v>2.616</v>
      </c>
      <c r="E32" s="76">
        <f t="shared" si="2"/>
        <v>7.0440000000000005</v>
      </c>
      <c r="F32" s="61"/>
      <c r="G32" s="56"/>
      <c r="H32" s="61"/>
      <c r="I32" s="57"/>
      <c r="J32" s="1"/>
      <c r="K32" s="1"/>
      <c r="N32" s="31"/>
      <c r="O32" s="7"/>
      <c r="P32" s="4"/>
      <c r="Q32" s="8"/>
      <c r="R32" s="4"/>
      <c r="S32" s="8"/>
    </row>
    <row r="33" spans="1:19" ht="29.25" customHeight="1">
      <c r="A33" s="30" t="s">
        <v>30</v>
      </c>
      <c r="B33" s="24" t="s">
        <v>31</v>
      </c>
      <c r="C33" s="86"/>
      <c r="D33" s="77"/>
      <c r="E33" s="76">
        <f t="shared" si="2"/>
        <v>0</v>
      </c>
      <c r="F33" s="61"/>
      <c r="G33" s="56"/>
      <c r="H33" s="61"/>
      <c r="I33" s="57"/>
      <c r="J33" s="1"/>
      <c r="K33" s="1"/>
      <c r="N33" s="31"/>
      <c r="O33" s="7"/>
      <c r="P33" s="4"/>
      <c r="Q33" s="8"/>
      <c r="R33" s="4"/>
      <c r="S33" s="8"/>
    </row>
    <row r="34" spans="1:19" ht="29.25" customHeight="1">
      <c r="A34" s="30"/>
      <c r="B34" s="24" t="s">
        <v>1</v>
      </c>
      <c r="C34" s="86">
        <v>4.858</v>
      </c>
      <c r="D34" s="77">
        <v>1.571</v>
      </c>
      <c r="E34" s="76">
        <f t="shared" si="2"/>
        <v>3.287</v>
      </c>
      <c r="F34" s="61"/>
      <c r="G34" s="56"/>
      <c r="H34" s="61"/>
      <c r="I34" s="57"/>
      <c r="J34" s="1"/>
      <c r="K34" s="1"/>
      <c r="N34" s="31"/>
      <c r="O34" s="7"/>
      <c r="P34" s="4"/>
      <c r="Q34" s="8"/>
      <c r="R34" s="4"/>
      <c r="S34" s="8"/>
    </row>
    <row r="35" spans="1:19" ht="29.25" customHeight="1">
      <c r="A35" s="30" t="s">
        <v>32</v>
      </c>
      <c r="B35" s="24" t="s">
        <v>34</v>
      </c>
      <c r="C35" s="86"/>
      <c r="D35" s="77"/>
      <c r="E35" s="76">
        <f t="shared" si="2"/>
        <v>0</v>
      </c>
      <c r="F35" s="61"/>
      <c r="G35" s="56"/>
      <c r="H35" s="61"/>
      <c r="I35" s="57"/>
      <c r="J35" s="1"/>
      <c r="K35" s="1"/>
      <c r="N35" s="31"/>
      <c r="O35" s="7"/>
      <c r="P35" s="4"/>
      <c r="Q35" s="8"/>
      <c r="R35" s="4"/>
      <c r="S35" s="8"/>
    </row>
    <row r="36" spans="1:19" ht="29.25" customHeight="1">
      <c r="A36" s="30"/>
      <c r="B36" s="24" t="s">
        <v>1</v>
      </c>
      <c r="C36" s="86">
        <v>0.8</v>
      </c>
      <c r="D36" s="77">
        <v>0.37</v>
      </c>
      <c r="E36" s="76">
        <f t="shared" si="2"/>
        <v>0.43000000000000005</v>
      </c>
      <c r="F36" s="61"/>
      <c r="G36" s="56"/>
      <c r="H36" s="61"/>
      <c r="I36" s="57"/>
      <c r="J36" s="1"/>
      <c r="K36" s="1"/>
      <c r="N36" s="31"/>
      <c r="O36" s="7"/>
      <c r="P36" s="4"/>
      <c r="Q36" s="8"/>
      <c r="R36" s="4"/>
      <c r="S36" s="8"/>
    </row>
    <row r="37" spans="1:19" ht="29.25" customHeight="1">
      <c r="A37" s="30" t="s">
        <v>33</v>
      </c>
      <c r="B37" s="24" t="s">
        <v>38</v>
      </c>
      <c r="C37" s="86"/>
      <c r="D37" s="77"/>
      <c r="E37" s="76">
        <f t="shared" si="2"/>
        <v>0</v>
      </c>
      <c r="F37" s="61"/>
      <c r="G37" s="56"/>
      <c r="H37" s="61"/>
      <c r="I37" s="57"/>
      <c r="J37" s="10"/>
      <c r="K37" s="10"/>
      <c r="L37" s="10"/>
      <c r="M37" s="10"/>
      <c r="N37" s="31"/>
      <c r="O37" s="7"/>
      <c r="P37" s="4"/>
      <c r="Q37" s="8"/>
      <c r="R37" s="4"/>
      <c r="S37" s="8"/>
    </row>
    <row r="38" spans="1:19" ht="29.25" customHeight="1">
      <c r="A38" s="30"/>
      <c r="B38" s="24" t="s">
        <v>1</v>
      </c>
      <c r="C38" s="86">
        <v>2</v>
      </c>
      <c r="D38" s="77">
        <v>0.021</v>
      </c>
      <c r="E38" s="76">
        <f t="shared" si="2"/>
        <v>1.979</v>
      </c>
      <c r="F38" s="61"/>
      <c r="G38" s="56"/>
      <c r="H38" s="61"/>
      <c r="I38" s="57"/>
      <c r="J38" s="10"/>
      <c r="K38" s="10"/>
      <c r="L38" s="10"/>
      <c r="M38" s="10"/>
      <c r="N38" s="31"/>
      <c r="O38" s="7"/>
      <c r="P38" s="4"/>
      <c r="Q38" s="8"/>
      <c r="R38" s="4"/>
      <c r="S38" s="8"/>
    </row>
    <row r="39" spans="1:19" ht="29.25" customHeight="1">
      <c r="A39" s="30" t="s">
        <v>37</v>
      </c>
      <c r="B39" s="24" t="s">
        <v>39</v>
      </c>
      <c r="C39" s="86"/>
      <c r="D39" s="77"/>
      <c r="E39" s="76">
        <f t="shared" si="2"/>
        <v>0</v>
      </c>
      <c r="F39" s="61"/>
      <c r="G39" s="56"/>
      <c r="H39" s="61"/>
      <c r="I39" s="57"/>
      <c r="J39" s="10"/>
      <c r="K39" s="10"/>
      <c r="L39" s="10"/>
      <c r="M39" s="10"/>
      <c r="N39" s="31"/>
      <c r="O39" s="7"/>
      <c r="P39" s="4"/>
      <c r="Q39" s="8"/>
      <c r="R39" s="4"/>
      <c r="S39" s="8"/>
    </row>
    <row r="40" spans="1:19" ht="29.25" customHeight="1">
      <c r="A40" s="30"/>
      <c r="B40" s="24" t="s">
        <v>1</v>
      </c>
      <c r="C40" s="86">
        <v>2.89</v>
      </c>
      <c r="D40" s="77">
        <v>0.601</v>
      </c>
      <c r="E40" s="76">
        <f t="shared" si="2"/>
        <v>2.289</v>
      </c>
      <c r="F40" s="61"/>
      <c r="G40" s="56"/>
      <c r="H40" s="61"/>
      <c r="I40" s="57"/>
      <c r="J40" s="1"/>
      <c r="K40" s="1"/>
      <c r="N40" s="31"/>
      <c r="O40" s="7"/>
      <c r="P40" s="4"/>
      <c r="Q40" s="8"/>
      <c r="R40" s="4"/>
      <c r="S40" s="8"/>
    </row>
    <row r="41" spans="1:19" ht="29.25" customHeight="1">
      <c r="A41" s="30" t="s">
        <v>35</v>
      </c>
      <c r="B41" s="24" t="s">
        <v>41</v>
      </c>
      <c r="C41" s="86"/>
      <c r="D41" s="77"/>
      <c r="E41" s="76">
        <f t="shared" si="2"/>
        <v>0</v>
      </c>
      <c r="F41" s="61"/>
      <c r="G41" s="56"/>
      <c r="H41" s="61"/>
      <c r="I41" s="57"/>
      <c r="J41" s="1"/>
      <c r="K41" s="1"/>
      <c r="N41" s="31"/>
      <c r="O41" s="7"/>
      <c r="P41" s="4"/>
      <c r="Q41" s="8"/>
      <c r="R41" s="4"/>
      <c r="S41" s="8"/>
    </row>
    <row r="42" spans="1:19" ht="29.25" customHeight="1">
      <c r="A42" s="30"/>
      <c r="B42" s="24" t="s">
        <v>1</v>
      </c>
      <c r="C42" s="86">
        <v>1.81</v>
      </c>
      <c r="D42" s="77">
        <v>1.72</v>
      </c>
      <c r="E42" s="76">
        <f t="shared" si="2"/>
        <v>0.09000000000000008</v>
      </c>
      <c r="F42" s="61"/>
      <c r="G42" s="56"/>
      <c r="H42" s="61"/>
      <c r="I42" s="57"/>
      <c r="J42" s="1"/>
      <c r="K42" s="1"/>
      <c r="N42" s="31"/>
      <c r="O42" s="7"/>
      <c r="P42" s="4"/>
      <c r="Q42" s="8"/>
      <c r="R42" s="4"/>
      <c r="S42" s="8"/>
    </row>
    <row r="43" spans="1:19" ht="29.25" customHeight="1">
      <c r="A43" s="30" t="s">
        <v>36</v>
      </c>
      <c r="B43" s="24" t="s">
        <v>43</v>
      </c>
      <c r="C43" s="86"/>
      <c r="D43" s="77"/>
      <c r="E43" s="76">
        <f t="shared" si="2"/>
        <v>0</v>
      </c>
      <c r="F43" s="61"/>
      <c r="G43" s="56"/>
      <c r="H43" s="61"/>
      <c r="I43" s="57"/>
      <c r="J43" s="1"/>
      <c r="K43" s="1"/>
      <c r="N43" s="31"/>
      <c r="O43" s="7"/>
      <c r="P43" s="4"/>
      <c r="Q43" s="8"/>
      <c r="R43" s="4"/>
      <c r="S43" s="8"/>
    </row>
    <row r="44" spans="1:19" ht="35.25" customHeight="1">
      <c r="A44" s="30"/>
      <c r="B44" s="24" t="s">
        <v>1</v>
      </c>
      <c r="C44" s="86">
        <v>1.3</v>
      </c>
      <c r="D44" s="77">
        <v>0.062</v>
      </c>
      <c r="E44" s="76">
        <f t="shared" si="2"/>
        <v>1.238</v>
      </c>
      <c r="F44" s="61"/>
      <c r="G44" s="56"/>
      <c r="H44" s="61"/>
      <c r="I44" s="57"/>
      <c r="J44" s="1"/>
      <c r="K44" s="1"/>
      <c r="N44" s="31"/>
      <c r="O44" s="7"/>
      <c r="P44" s="4"/>
      <c r="Q44" s="8"/>
      <c r="R44" s="4"/>
      <c r="S44" s="8"/>
    </row>
    <row r="45" spans="1:19" ht="29.25" customHeight="1">
      <c r="A45" s="30" t="s">
        <v>40</v>
      </c>
      <c r="B45" s="24" t="s">
        <v>45</v>
      </c>
      <c r="C45" s="86"/>
      <c r="D45" s="77"/>
      <c r="E45" s="75">
        <f t="shared" si="2"/>
        <v>0</v>
      </c>
      <c r="F45" s="62"/>
      <c r="G45" s="56"/>
      <c r="H45" s="62"/>
      <c r="I45" s="57"/>
      <c r="J45" s="1"/>
      <c r="K45" s="1"/>
      <c r="N45" s="36"/>
      <c r="O45" s="22"/>
      <c r="P45" s="4"/>
      <c r="Q45" s="8"/>
      <c r="R45" s="4"/>
      <c r="S45" s="8"/>
    </row>
    <row r="46" spans="1:19" ht="29.25" customHeight="1">
      <c r="A46" s="30"/>
      <c r="B46" s="24" t="s">
        <v>1</v>
      </c>
      <c r="C46" s="86">
        <v>1.89</v>
      </c>
      <c r="D46" s="77">
        <v>0.021</v>
      </c>
      <c r="E46" s="76">
        <f t="shared" si="2"/>
        <v>1.869</v>
      </c>
      <c r="F46" s="61"/>
      <c r="G46" s="56"/>
      <c r="H46" s="61"/>
      <c r="I46" s="57"/>
      <c r="J46" s="1"/>
      <c r="K46" s="1"/>
      <c r="N46" s="31"/>
      <c r="O46" s="7"/>
      <c r="P46" s="4"/>
      <c r="Q46" s="8"/>
      <c r="R46" s="4"/>
      <c r="S46" s="8"/>
    </row>
    <row r="47" spans="1:19" ht="29.25" customHeight="1">
      <c r="A47" s="30" t="s">
        <v>42</v>
      </c>
      <c r="B47" s="24" t="s">
        <v>47</v>
      </c>
      <c r="C47" s="86"/>
      <c r="D47" s="77"/>
      <c r="E47" s="76">
        <f t="shared" si="2"/>
        <v>0</v>
      </c>
      <c r="F47" s="61"/>
      <c r="G47" s="56"/>
      <c r="H47" s="61"/>
      <c r="I47" s="57"/>
      <c r="J47" s="10"/>
      <c r="K47" s="10"/>
      <c r="L47" s="10"/>
      <c r="M47" s="10"/>
      <c r="N47" s="31"/>
      <c r="O47" s="7"/>
      <c r="P47" s="4"/>
      <c r="Q47" s="8"/>
      <c r="R47" s="4"/>
      <c r="S47" s="8"/>
    </row>
    <row r="48" spans="1:19" ht="29.25" customHeight="1">
      <c r="A48" s="30"/>
      <c r="B48" s="24" t="s">
        <v>1</v>
      </c>
      <c r="C48" s="86">
        <v>0.9</v>
      </c>
      <c r="D48" s="77">
        <v>0.144</v>
      </c>
      <c r="E48" s="76">
        <f t="shared" si="2"/>
        <v>0.756</v>
      </c>
      <c r="F48" s="61"/>
      <c r="G48" s="56"/>
      <c r="H48" s="61"/>
      <c r="I48" s="57"/>
      <c r="J48" s="1"/>
      <c r="K48" s="1"/>
      <c r="N48" s="31"/>
      <c r="O48" s="7"/>
      <c r="P48" s="4"/>
      <c r="Q48" s="8"/>
      <c r="R48" s="4"/>
      <c r="S48" s="8"/>
    </row>
    <row r="49" spans="1:19" ht="29.25" customHeight="1">
      <c r="A49" s="30" t="s">
        <v>44</v>
      </c>
      <c r="B49" s="24" t="s">
        <v>48</v>
      </c>
      <c r="C49" s="86"/>
      <c r="D49" s="77"/>
      <c r="E49" s="76">
        <f t="shared" si="2"/>
        <v>0</v>
      </c>
      <c r="F49" s="61"/>
      <c r="G49" s="56"/>
      <c r="H49" s="61"/>
      <c r="I49" s="57"/>
      <c r="J49" s="10"/>
      <c r="K49" s="10"/>
      <c r="L49" s="10"/>
      <c r="M49" s="10"/>
      <c r="N49" s="31"/>
      <c r="O49" s="7"/>
      <c r="P49" s="4"/>
      <c r="Q49" s="8"/>
      <c r="R49" s="4"/>
      <c r="S49" s="8"/>
    </row>
    <row r="50" spans="1:19" ht="36.75" customHeight="1">
      <c r="A50" s="30"/>
      <c r="B50" s="24" t="s">
        <v>1</v>
      </c>
      <c r="C50" s="86">
        <v>2.2</v>
      </c>
      <c r="D50" s="77">
        <v>0.44</v>
      </c>
      <c r="E50" s="76">
        <f t="shared" si="2"/>
        <v>1.7600000000000002</v>
      </c>
      <c r="F50" s="61"/>
      <c r="G50" s="56"/>
      <c r="H50" s="61"/>
      <c r="I50" s="57"/>
      <c r="J50" s="1"/>
      <c r="K50" s="1"/>
      <c r="N50" s="31"/>
      <c r="O50" s="7"/>
      <c r="P50" s="4"/>
      <c r="Q50" s="8"/>
      <c r="R50" s="4"/>
      <c r="S50" s="8"/>
    </row>
    <row r="51" spans="1:19" ht="29.25" customHeight="1">
      <c r="A51" s="30" t="s">
        <v>46</v>
      </c>
      <c r="B51" s="24" t="s">
        <v>49</v>
      </c>
      <c r="C51" s="86"/>
      <c r="D51" s="77"/>
      <c r="E51" s="76">
        <f t="shared" si="2"/>
        <v>0</v>
      </c>
      <c r="F51" s="61"/>
      <c r="G51" s="56"/>
      <c r="H51" s="61"/>
      <c r="I51" s="57"/>
      <c r="J51" s="1"/>
      <c r="K51" s="1"/>
      <c r="N51" s="31"/>
      <c r="O51" s="7"/>
      <c r="P51" s="4"/>
      <c r="Q51" s="8"/>
      <c r="R51" s="4"/>
      <c r="S51" s="8"/>
    </row>
    <row r="52" spans="1:19" ht="29.25" customHeight="1">
      <c r="A52" s="30"/>
      <c r="B52" s="24" t="s">
        <v>1</v>
      </c>
      <c r="C52" s="86">
        <v>2.4</v>
      </c>
      <c r="D52" s="77">
        <v>0.064</v>
      </c>
      <c r="E52" s="76">
        <f t="shared" si="2"/>
        <v>2.336</v>
      </c>
      <c r="F52" s="61"/>
      <c r="G52" s="56"/>
      <c r="H52" s="61"/>
      <c r="I52" s="57"/>
      <c r="J52" s="10"/>
      <c r="K52" s="10"/>
      <c r="L52" s="10"/>
      <c r="M52" s="10"/>
      <c r="N52" s="31"/>
      <c r="O52" s="7"/>
      <c r="P52" s="4"/>
      <c r="Q52" s="8"/>
      <c r="R52" s="4"/>
      <c r="S52" s="8"/>
    </row>
    <row r="53" spans="1:19" ht="29.25" customHeight="1">
      <c r="A53" s="30"/>
      <c r="B53" s="24"/>
      <c r="C53" s="60"/>
      <c r="D53" s="77"/>
      <c r="E53" s="76">
        <f t="shared" si="2"/>
        <v>0</v>
      </c>
      <c r="F53" s="61"/>
      <c r="G53" s="56"/>
      <c r="H53" s="61"/>
      <c r="I53" s="57"/>
      <c r="J53" s="10"/>
      <c r="K53" s="10"/>
      <c r="L53" s="10"/>
      <c r="M53" s="10"/>
      <c r="N53" s="31"/>
      <c r="O53" s="7"/>
      <c r="P53" s="4"/>
      <c r="Q53" s="8"/>
      <c r="R53" s="4"/>
      <c r="S53" s="8"/>
    </row>
    <row r="54" spans="1:19" ht="35.25" customHeight="1">
      <c r="A54" s="30"/>
      <c r="B54" s="81" t="s">
        <v>0</v>
      </c>
      <c r="C54" s="60"/>
      <c r="D54" s="77"/>
      <c r="E54" s="79">
        <f t="shared" si="2"/>
        <v>0</v>
      </c>
      <c r="F54" s="61"/>
      <c r="G54" s="90"/>
      <c r="H54" s="61"/>
      <c r="I54" s="91"/>
      <c r="J54" s="1"/>
      <c r="K54" s="1"/>
      <c r="N54" s="31"/>
      <c r="O54" s="7"/>
      <c r="P54" s="4"/>
      <c r="Q54" s="8"/>
      <c r="R54" s="4"/>
      <c r="S54" s="8"/>
    </row>
    <row r="55" spans="1:20" s="97" customFormat="1" ht="29.25" customHeight="1">
      <c r="A55" s="93"/>
      <c r="B55" s="24" t="s">
        <v>1</v>
      </c>
      <c r="C55" s="39">
        <v>315.13</v>
      </c>
      <c r="D55" s="87">
        <v>249.45</v>
      </c>
      <c r="E55" s="94">
        <f t="shared" si="2"/>
        <v>65.68</v>
      </c>
      <c r="F55" s="59"/>
      <c r="G55" s="95"/>
      <c r="H55" s="59"/>
      <c r="I55" s="54"/>
      <c r="J55" s="10"/>
      <c r="K55" s="10"/>
      <c r="L55" s="10"/>
      <c r="M55" s="10"/>
      <c r="N55" s="31"/>
      <c r="O55" s="7"/>
      <c r="P55" s="4"/>
      <c r="Q55" s="8"/>
      <c r="R55" s="4"/>
      <c r="S55" s="8"/>
      <c r="T55" s="1"/>
    </row>
    <row r="56" spans="1:19" ht="29.25" customHeight="1">
      <c r="A56" s="82" t="s">
        <v>13</v>
      </c>
      <c r="B56" s="80" t="s">
        <v>52</v>
      </c>
      <c r="C56" s="92"/>
      <c r="D56" s="83"/>
      <c r="E56" s="76">
        <f t="shared" si="2"/>
        <v>0</v>
      </c>
      <c r="F56" s="65"/>
      <c r="G56" s="56"/>
      <c r="H56" s="65"/>
      <c r="I56" s="57"/>
      <c r="J56" s="10"/>
      <c r="K56" s="10"/>
      <c r="L56" s="10"/>
      <c r="M56" s="10"/>
      <c r="N56" s="31"/>
      <c r="O56" s="7"/>
      <c r="P56" s="4"/>
      <c r="Q56" s="8"/>
      <c r="R56" s="4"/>
      <c r="S56" s="8"/>
    </row>
    <row r="57" spans="1:19" ht="29.25" customHeight="1">
      <c r="A57" s="30"/>
      <c r="B57" s="24" t="s">
        <v>1</v>
      </c>
      <c r="C57" s="86">
        <v>5.41</v>
      </c>
      <c r="D57" s="77">
        <v>4.086</v>
      </c>
      <c r="E57" s="76">
        <f t="shared" si="2"/>
        <v>1.3239999999999998</v>
      </c>
      <c r="F57" s="61"/>
      <c r="G57" s="56"/>
      <c r="H57" s="61"/>
      <c r="I57" s="57"/>
      <c r="J57" s="1"/>
      <c r="K57" s="1"/>
      <c r="N57" s="31"/>
      <c r="O57" s="7"/>
      <c r="P57" s="4"/>
      <c r="Q57" s="8"/>
      <c r="R57" s="4"/>
      <c r="S57" s="8"/>
    </row>
    <row r="58" spans="1:19" ht="29.25" customHeight="1">
      <c r="A58" s="30" t="s">
        <v>14</v>
      </c>
      <c r="B58" s="24" t="s">
        <v>53</v>
      </c>
      <c r="C58" s="86"/>
      <c r="D58" s="77"/>
      <c r="E58" s="76">
        <f t="shared" si="2"/>
        <v>0</v>
      </c>
      <c r="F58" s="61"/>
      <c r="G58" s="56"/>
      <c r="H58" s="61"/>
      <c r="I58" s="57"/>
      <c r="J58" s="1"/>
      <c r="K58" s="1"/>
      <c r="N58" s="31"/>
      <c r="O58" s="7"/>
      <c r="P58" s="4"/>
      <c r="Q58" s="8"/>
      <c r="R58" s="4"/>
      <c r="S58" s="8"/>
    </row>
    <row r="59" spans="1:19" ht="29.25" customHeight="1">
      <c r="A59" s="30"/>
      <c r="B59" s="24" t="s">
        <v>1</v>
      </c>
      <c r="C59" s="86">
        <v>6.7</v>
      </c>
      <c r="D59" s="77">
        <v>6.35</v>
      </c>
      <c r="E59" s="76">
        <f t="shared" si="2"/>
        <v>0.35000000000000053</v>
      </c>
      <c r="F59" s="61"/>
      <c r="G59" s="56"/>
      <c r="H59" s="61"/>
      <c r="I59" s="57"/>
      <c r="J59" s="1"/>
      <c r="K59" s="1"/>
      <c r="N59" s="31"/>
      <c r="O59" s="7"/>
      <c r="P59" s="4"/>
      <c r="Q59" s="8"/>
      <c r="R59" s="4"/>
      <c r="S59" s="8"/>
    </row>
    <row r="60" spans="1:19" ht="29.25" customHeight="1">
      <c r="A60" s="30" t="s">
        <v>4</v>
      </c>
      <c r="B60" s="24" t="s">
        <v>54</v>
      </c>
      <c r="C60" s="86"/>
      <c r="D60" s="77"/>
      <c r="E60" s="76">
        <f t="shared" si="2"/>
        <v>0</v>
      </c>
      <c r="F60" s="61"/>
      <c r="G60" s="56"/>
      <c r="H60" s="61"/>
      <c r="I60" s="57"/>
      <c r="J60" s="1"/>
      <c r="K60" s="1"/>
      <c r="N60" s="31"/>
      <c r="O60" s="7"/>
      <c r="P60" s="4"/>
      <c r="Q60" s="8"/>
      <c r="R60" s="4"/>
      <c r="S60" s="8"/>
    </row>
    <row r="61" spans="1:19" ht="29.25" customHeight="1">
      <c r="A61" s="30"/>
      <c r="B61" s="24" t="s">
        <v>1</v>
      </c>
      <c r="C61" s="86">
        <v>1.5</v>
      </c>
      <c r="D61" s="77">
        <v>1.168</v>
      </c>
      <c r="E61" s="76">
        <f t="shared" si="2"/>
        <v>0.3320000000000001</v>
      </c>
      <c r="F61" s="61"/>
      <c r="G61" s="56"/>
      <c r="H61" s="61"/>
      <c r="I61" s="57"/>
      <c r="J61" s="1"/>
      <c r="K61" s="1"/>
      <c r="N61" s="31"/>
      <c r="O61" s="7"/>
      <c r="P61" s="4"/>
      <c r="Q61" s="8"/>
      <c r="R61" s="4"/>
      <c r="S61" s="8"/>
    </row>
    <row r="62" spans="1:19" ht="29.25" customHeight="1">
      <c r="A62" s="30" t="s">
        <v>7</v>
      </c>
      <c r="B62" s="24" t="s">
        <v>55</v>
      </c>
      <c r="C62" s="86"/>
      <c r="D62" s="77"/>
      <c r="E62" s="76"/>
      <c r="F62" s="61"/>
      <c r="G62" s="56"/>
      <c r="H62" s="61"/>
      <c r="I62" s="57"/>
      <c r="J62" s="1"/>
      <c r="K62" s="1"/>
      <c r="N62" s="31"/>
      <c r="O62" s="7"/>
      <c r="P62" s="4"/>
      <c r="Q62" s="8"/>
      <c r="R62" s="4"/>
      <c r="S62" s="8"/>
    </row>
    <row r="63" spans="1:19" ht="29.25" customHeight="1">
      <c r="A63" s="30"/>
      <c r="B63" s="24" t="s">
        <v>1</v>
      </c>
      <c r="C63" s="86">
        <v>22.2</v>
      </c>
      <c r="D63" s="77">
        <v>15.307</v>
      </c>
      <c r="E63" s="76">
        <f>C63-D63</f>
        <v>6.892999999999999</v>
      </c>
      <c r="F63" s="61"/>
      <c r="G63" s="56"/>
      <c r="H63" s="61"/>
      <c r="I63" s="57"/>
      <c r="J63" s="1"/>
      <c r="K63" s="1"/>
      <c r="N63" s="31"/>
      <c r="O63" s="7"/>
      <c r="P63" s="4"/>
      <c r="Q63" s="8"/>
      <c r="R63" s="4"/>
      <c r="S63" s="8"/>
    </row>
    <row r="64" spans="1:19" ht="29.25" customHeight="1">
      <c r="A64" s="30" t="s">
        <v>20</v>
      </c>
      <c r="B64" s="24" t="s">
        <v>56</v>
      </c>
      <c r="C64" s="86"/>
      <c r="D64" s="77"/>
      <c r="E64" s="76"/>
      <c r="F64" s="61"/>
      <c r="G64" s="56"/>
      <c r="H64" s="61"/>
      <c r="I64" s="57"/>
      <c r="J64" s="1"/>
      <c r="K64" s="1"/>
      <c r="N64" s="31"/>
      <c r="O64" s="7"/>
      <c r="P64" s="4"/>
      <c r="Q64" s="8"/>
      <c r="R64" s="4"/>
      <c r="S64" s="8"/>
    </row>
    <row r="65" spans="1:19" ht="29.25" customHeight="1">
      <c r="A65" s="30"/>
      <c r="B65" s="24" t="s">
        <v>1</v>
      </c>
      <c r="C65" s="86">
        <v>196.3</v>
      </c>
      <c r="D65" s="77">
        <v>180.685</v>
      </c>
      <c r="E65" s="76">
        <f>C65-D65</f>
        <v>15.615000000000009</v>
      </c>
      <c r="F65" s="61"/>
      <c r="G65" s="56"/>
      <c r="H65" s="61"/>
      <c r="I65" s="57"/>
      <c r="J65" s="1"/>
      <c r="K65" s="1"/>
      <c r="N65" s="31"/>
      <c r="O65" s="7"/>
      <c r="P65" s="4"/>
      <c r="Q65" s="8"/>
      <c r="R65" s="4"/>
      <c r="S65" s="8"/>
    </row>
    <row r="66" spans="1:19" ht="29.25" customHeight="1">
      <c r="A66" s="30" t="s">
        <v>21</v>
      </c>
      <c r="B66" s="24" t="s">
        <v>57</v>
      </c>
      <c r="C66" s="86"/>
      <c r="D66" s="77"/>
      <c r="E66" s="76">
        <v>0</v>
      </c>
      <c r="F66" s="61"/>
      <c r="G66" s="56"/>
      <c r="H66" s="61"/>
      <c r="I66" s="57"/>
      <c r="J66" s="1"/>
      <c r="K66" s="1"/>
      <c r="N66" s="31"/>
      <c r="O66" s="7"/>
      <c r="P66" s="4"/>
      <c r="Q66" s="8"/>
      <c r="R66" s="4"/>
      <c r="S66" s="8"/>
    </row>
    <row r="67" spans="1:19" ht="29.25" customHeight="1">
      <c r="A67" s="30"/>
      <c r="B67" s="24" t="s">
        <v>1</v>
      </c>
      <c r="C67" s="86">
        <v>36</v>
      </c>
      <c r="D67" s="77">
        <v>15.789</v>
      </c>
      <c r="E67" s="76">
        <f>C67-D67</f>
        <v>20.211</v>
      </c>
      <c r="F67" s="61"/>
      <c r="G67" s="56"/>
      <c r="H67" s="61"/>
      <c r="I67" s="57"/>
      <c r="J67" s="1"/>
      <c r="K67" s="1"/>
      <c r="N67" s="31"/>
      <c r="O67" s="7"/>
      <c r="P67" s="4"/>
      <c r="Q67" s="8"/>
      <c r="R67" s="4"/>
      <c r="S67" s="8"/>
    </row>
    <row r="68" spans="1:19" ht="29.25" customHeight="1">
      <c r="A68" s="30" t="s">
        <v>23</v>
      </c>
      <c r="B68" s="24" t="s">
        <v>58</v>
      </c>
      <c r="C68" s="86"/>
      <c r="D68" s="77"/>
      <c r="E68" s="76">
        <v>0</v>
      </c>
      <c r="F68" s="61"/>
      <c r="G68" s="56"/>
      <c r="H68" s="61"/>
      <c r="I68" s="57"/>
      <c r="J68" s="1"/>
      <c r="K68" s="1"/>
      <c r="N68" s="31"/>
      <c r="O68" s="7"/>
      <c r="P68" s="4"/>
      <c r="Q68" s="8"/>
      <c r="R68" s="4"/>
      <c r="S68" s="8"/>
    </row>
    <row r="69" spans="1:19" ht="29.25" customHeight="1">
      <c r="A69" s="30"/>
      <c r="B69" s="24" t="s">
        <v>1</v>
      </c>
      <c r="C69" s="86">
        <v>19.55</v>
      </c>
      <c r="D69" s="77">
        <v>15.925</v>
      </c>
      <c r="E69" s="76">
        <f>C69-D69</f>
        <v>3.625</v>
      </c>
      <c r="F69" s="61"/>
      <c r="G69" s="56"/>
      <c r="H69" s="61"/>
      <c r="I69" s="57"/>
      <c r="J69" s="1"/>
      <c r="K69" s="1"/>
      <c r="N69" s="31"/>
      <c r="O69" s="7"/>
      <c r="P69" s="4"/>
      <c r="Q69" s="8"/>
      <c r="R69" s="4"/>
      <c r="S69" s="8"/>
    </row>
    <row r="70" spans="1:19" ht="29.25" customHeight="1">
      <c r="A70" s="30" t="s">
        <v>22</v>
      </c>
      <c r="B70" s="24" t="s">
        <v>59</v>
      </c>
      <c r="C70" s="86"/>
      <c r="D70" s="77"/>
      <c r="E70" s="76">
        <v>0</v>
      </c>
      <c r="F70" s="61"/>
      <c r="G70" s="56"/>
      <c r="H70" s="61"/>
      <c r="I70" s="57"/>
      <c r="J70" s="1"/>
      <c r="K70" s="1"/>
      <c r="N70" s="31"/>
      <c r="O70" s="7"/>
      <c r="P70" s="4"/>
      <c r="Q70" s="8"/>
      <c r="R70" s="4"/>
      <c r="S70" s="8"/>
    </row>
    <row r="71" spans="1:19" ht="29.25" customHeight="1">
      <c r="A71" s="30"/>
      <c r="B71" s="24" t="s">
        <v>1</v>
      </c>
      <c r="C71" s="86">
        <v>4.55</v>
      </c>
      <c r="D71" s="77">
        <v>3.77</v>
      </c>
      <c r="E71" s="76"/>
      <c r="F71" s="61"/>
      <c r="G71" s="56"/>
      <c r="H71" s="61"/>
      <c r="I71" s="57"/>
      <c r="J71" s="1"/>
      <c r="K71" s="1"/>
      <c r="N71" s="31"/>
      <c r="O71" s="7"/>
      <c r="P71" s="4"/>
      <c r="Q71" s="8"/>
      <c r="R71" s="4"/>
      <c r="S71" s="8"/>
    </row>
    <row r="72" spans="1:19" ht="29.25" customHeight="1">
      <c r="A72" s="30" t="s">
        <v>24</v>
      </c>
      <c r="B72" s="24" t="s">
        <v>76</v>
      </c>
      <c r="C72" s="86"/>
      <c r="D72" s="77"/>
      <c r="E72" s="76"/>
      <c r="F72" s="61"/>
      <c r="G72" s="56"/>
      <c r="H72" s="61"/>
      <c r="I72" s="57"/>
      <c r="J72" s="10"/>
      <c r="K72" s="10"/>
      <c r="L72" s="10"/>
      <c r="M72" s="10"/>
      <c r="N72" s="31"/>
      <c r="O72" s="33"/>
      <c r="P72" s="32"/>
      <c r="Q72" s="34"/>
      <c r="R72" s="32"/>
      <c r="S72" s="34"/>
    </row>
    <row r="73" spans="1:19" ht="29.25" customHeight="1">
      <c r="A73" s="30"/>
      <c r="B73" s="24" t="s">
        <v>1</v>
      </c>
      <c r="C73" s="86">
        <v>20.5</v>
      </c>
      <c r="D73" s="77">
        <v>4.732</v>
      </c>
      <c r="E73" s="76">
        <f>C73-D73</f>
        <v>15.768</v>
      </c>
      <c r="F73" s="61"/>
      <c r="G73" s="56"/>
      <c r="H73" s="61"/>
      <c r="I73" s="57"/>
      <c r="J73" s="10"/>
      <c r="K73" s="10"/>
      <c r="L73" s="10"/>
      <c r="M73" s="10"/>
      <c r="N73" s="31"/>
      <c r="O73" s="33"/>
      <c r="P73" s="32"/>
      <c r="Q73" s="34"/>
      <c r="R73" s="32"/>
      <c r="S73" s="34"/>
    </row>
    <row r="74" spans="1:19" ht="29.25" customHeight="1" thickBot="1">
      <c r="A74" s="30" t="s">
        <v>25</v>
      </c>
      <c r="B74" s="24" t="s">
        <v>71</v>
      </c>
      <c r="C74" s="86"/>
      <c r="D74" s="77"/>
      <c r="E74" s="75">
        <v>0</v>
      </c>
      <c r="F74" s="63"/>
      <c r="G74" s="56"/>
      <c r="H74" s="63"/>
      <c r="I74" s="57"/>
      <c r="J74" s="10"/>
      <c r="K74" s="10"/>
      <c r="L74" s="10"/>
      <c r="M74" s="10"/>
      <c r="N74" s="21"/>
      <c r="O74" s="33"/>
      <c r="P74" s="32"/>
      <c r="Q74" s="34"/>
      <c r="R74" s="32"/>
      <c r="S74" s="34"/>
    </row>
    <row r="75" spans="1:19" ht="29.25" customHeight="1">
      <c r="A75" s="30"/>
      <c r="B75" s="24" t="s">
        <v>1</v>
      </c>
      <c r="C75" s="86">
        <v>2.42</v>
      </c>
      <c r="D75" s="5">
        <v>1.641</v>
      </c>
      <c r="E75" s="76">
        <f>C75-D75</f>
        <v>0.7789999999999999</v>
      </c>
      <c r="F75" s="65"/>
      <c r="G75" s="66"/>
      <c r="H75" s="67"/>
      <c r="I75" s="64"/>
      <c r="J75" s="1"/>
      <c r="K75" s="1"/>
      <c r="N75" s="32"/>
      <c r="O75" s="33"/>
      <c r="P75" s="32"/>
      <c r="Q75" s="34"/>
      <c r="R75" s="32"/>
      <c r="S75" s="34"/>
    </row>
    <row r="76" spans="1:19" ht="29.25" customHeight="1" thickBot="1">
      <c r="A76" s="78"/>
      <c r="B76" s="24"/>
      <c r="C76" s="13"/>
      <c r="D76" s="13"/>
      <c r="E76" s="14"/>
      <c r="F76" s="46"/>
      <c r="G76" s="42"/>
      <c r="H76" s="50"/>
      <c r="I76" s="13"/>
      <c r="J76" s="1"/>
      <c r="K76" s="1"/>
      <c r="N76" s="13"/>
      <c r="O76" s="13"/>
      <c r="P76" s="13"/>
      <c r="Q76" s="13"/>
      <c r="R76" s="13"/>
      <c r="S76" s="13"/>
    </row>
    <row r="77" spans="1:19" ht="26.25" customHeight="1">
      <c r="A77" s="11"/>
      <c r="B77" s="12"/>
      <c r="C77" s="14"/>
      <c r="D77" s="14"/>
      <c r="E77" s="14"/>
      <c r="F77" s="47"/>
      <c r="G77" s="43"/>
      <c r="H77" s="51"/>
      <c r="I77" s="14"/>
      <c r="J77" s="1"/>
      <c r="K77" s="1"/>
      <c r="N77" s="14"/>
      <c r="O77" s="14"/>
      <c r="P77" s="14"/>
      <c r="Q77" s="14"/>
      <c r="R77" s="14"/>
      <c r="S77" s="14"/>
    </row>
    <row r="78" spans="1:11" ht="20.25">
      <c r="A78" s="11"/>
      <c r="D78" s="15"/>
      <c r="E78" s="14"/>
      <c r="J78" s="1"/>
      <c r="K78" s="1"/>
    </row>
    <row r="79" spans="1:11" ht="20.25">
      <c r="A79" s="11"/>
      <c r="D79" s="15"/>
      <c r="E79" s="14"/>
      <c r="J79" s="1"/>
      <c r="K79" s="1"/>
    </row>
    <row r="80" spans="1:11" ht="20.25">
      <c r="A80" s="11"/>
      <c r="D80" s="15"/>
      <c r="E80" s="14"/>
      <c r="J80" s="1"/>
      <c r="K80" s="1"/>
    </row>
    <row r="81" spans="1:19" ht="46.5">
      <c r="A81" s="11"/>
      <c r="B81" s="16" t="s">
        <v>5</v>
      </c>
      <c r="C81" s="16"/>
      <c r="D81" s="19" t="s">
        <v>79</v>
      </c>
      <c r="E81" s="14"/>
      <c r="F81" s="49"/>
      <c r="G81" s="45"/>
      <c r="H81" s="53"/>
      <c r="I81" s="16"/>
      <c r="J81" s="1"/>
      <c r="K81" s="1"/>
      <c r="N81" s="17"/>
      <c r="O81" s="17"/>
      <c r="P81" s="17"/>
      <c r="Q81" s="17"/>
      <c r="R81" s="17"/>
      <c r="S81" s="17"/>
    </row>
    <row r="82" spans="2:19" ht="27.75" customHeight="1">
      <c r="B82" s="19"/>
      <c r="C82" s="16"/>
      <c r="D82" s="13"/>
      <c r="E82" s="14"/>
      <c r="F82" s="49"/>
      <c r="G82" s="45"/>
      <c r="H82" s="53"/>
      <c r="I82" s="16"/>
      <c r="J82" s="10"/>
      <c r="K82" s="10"/>
      <c r="L82" s="10"/>
      <c r="M82" s="10"/>
      <c r="N82" s="17"/>
      <c r="O82" s="17"/>
      <c r="P82" s="17"/>
      <c r="Q82" s="17"/>
      <c r="R82" s="17"/>
      <c r="S82" s="17"/>
    </row>
    <row r="83" spans="2:19" ht="23.25">
      <c r="B83" s="16"/>
      <c r="C83" s="16"/>
      <c r="D83" s="14"/>
      <c r="E83" s="14"/>
      <c r="F83" s="49"/>
      <c r="G83" s="45"/>
      <c r="H83" s="53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spans="2:10" ht="18">
      <c r="B84" s="20"/>
      <c r="D84" s="14"/>
      <c r="E84" s="14"/>
      <c r="J84" s="15"/>
    </row>
    <row r="85" spans="2:10" ht="18">
      <c r="B85" s="20" t="s">
        <v>70</v>
      </c>
      <c r="D85" s="14"/>
      <c r="E85" s="14"/>
      <c r="J85" s="15"/>
    </row>
    <row r="86" spans="4:10" ht="15">
      <c r="D86" s="14"/>
      <c r="E86" s="14"/>
      <c r="J86" s="15"/>
    </row>
    <row r="87" spans="4:10" ht="15">
      <c r="D87" s="14"/>
      <c r="E87" s="14"/>
      <c r="J87" s="15"/>
    </row>
    <row r="88" spans="4:10" ht="15">
      <c r="D88" s="14"/>
      <c r="E88" s="14"/>
      <c r="J88" s="15"/>
    </row>
    <row r="89" spans="4:10" ht="15">
      <c r="D89" s="14"/>
      <c r="E89" s="14"/>
      <c r="J89" s="15"/>
    </row>
    <row r="90" spans="4:10" ht="15">
      <c r="D90" s="14"/>
      <c r="E90" s="14"/>
      <c r="J90" s="15"/>
    </row>
    <row r="91" spans="4:10" ht="15">
      <c r="D91" s="14"/>
      <c r="E91" s="14"/>
      <c r="J91" s="15"/>
    </row>
    <row r="92" spans="4:10" ht="15">
      <c r="D92" s="14"/>
      <c r="E92" s="14"/>
      <c r="J92" s="15"/>
    </row>
    <row r="93" spans="4:10" ht="15">
      <c r="D93" s="14"/>
      <c r="E93" s="14"/>
      <c r="J93" s="15"/>
    </row>
    <row r="94" spans="4:10" ht="15">
      <c r="D94" s="14"/>
      <c r="E94" s="14"/>
      <c r="J94" s="15"/>
    </row>
    <row r="95" spans="4:10" ht="15">
      <c r="D95" s="14"/>
      <c r="E95" s="14"/>
      <c r="J95" s="15"/>
    </row>
    <row r="96" spans="4:10" ht="15">
      <c r="D96" s="14"/>
      <c r="E96" s="14"/>
      <c r="J96" s="15"/>
    </row>
    <row r="97" spans="4:10" ht="15">
      <c r="D97" s="14"/>
      <c r="E97" s="14"/>
      <c r="J97" s="14"/>
    </row>
    <row r="98" spans="4:10" ht="15">
      <c r="D98" s="14"/>
      <c r="E98" s="14"/>
      <c r="J98" s="14"/>
    </row>
    <row r="99" spans="4:10" ht="15">
      <c r="D99" s="14"/>
      <c r="J99" s="15"/>
    </row>
    <row r="100" spans="4:10" ht="15">
      <c r="D100" s="14"/>
      <c r="J100" s="15"/>
    </row>
    <row r="101" spans="4:10" ht="15">
      <c r="D101" s="14"/>
      <c r="J101" s="15"/>
    </row>
    <row r="102" spans="4:10" ht="15">
      <c r="D102" s="14"/>
      <c r="J102" s="15"/>
    </row>
    <row r="103" spans="4:10" ht="15">
      <c r="D103" s="14"/>
      <c r="J103" s="15"/>
    </row>
    <row r="104" spans="4:10" ht="15">
      <c r="D104" s="14"/>
      <c r="J104" s="15"/>
    </row>
    <row r="105" spans="4:10" ht="15">
      <c r="D105" s="14"/>
      <c r="J105" s="15"/>
    </row>
    <row r="106" spans="4:10" ht="15">
      <c r="D106" s="14"/>
      <c r="J106" s="15"/>
    </row>
    <row r="107" spans="4:10" ht="15">
      <c r="D107" s="14"/>
      <c r="J107" s="15"/>
    </row>
    <row r="108" spans="4:10" ht="15">
      <c r="D108" s="14"/>
      <c r="J108" s="15"/>
    </row>
    <row r="109" spans="4:10" ht="12.75">
      <c r="D109" s="15"/>
      <c r="J109" s="15"/>
    </row>
    <row r="110" spans="4:19" ht="20.25">
      <c r="D110" s="15"/>
      <c r="J110" s="1"/>
      <c r="K110" s="1"/>
      <c r="N110" s="31"/>
      <c r="O110" s="7"/>
      <c r="P110" s="4"/>
      <c r="Q110" s="8"/>
      <c r="R110" s="4"/>
      <c r="S110" s="8"/>
    </row>
    <row r="111" spans="4:19" ht="20.25">
      <c r="D111" s="15"/>
      <c r="J111" s="10"/>
      <c r="K111" s="10"/>
      <c r="L111" s="10"/>
      <c r="M111" s="10"/>
      <c r="N111" s="31"/>
      <c r="O111" s="7"/>
      <c r="P111" s="4"/>
      <c r="Q111" s="8"/>
      <c r="R111" s="4"/>
      <c r="S111" s="8"/>
    </row>
    <row r="112" spans="4:19" ht="20.25">
      <c r="D112" s="15"/>
      <c r="J112" s="10"/>
      <c r="K112" s="10"/>
      <c r="L112" s="10"/>
      <c r="M112" s="10"/>
      <c r="N112" s="31"/>
      <c r="O112" s="7"/>
      <c r="P112" s="4"/>
      <c r="Q112" s="8"/>
      <c r="R112" s="4"/>
      <c r="S112" s="8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</sheetData>
  <sheetProtection/>
  <printOptions/>
  <pageMargins left="0.5118110236220472" right="0.7086614173228347" top="0.35433070866141736" bottom="0.15748031496062992" header="0.31496062992125984" footer="0.31496062992125984"/>
  <pageSetup horizontalDpi="600" verticalDpi="600" orientation="portrait" paperSize="9" scale="39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9.140625" style="115" customWidth="1"/>
    <col min="2" max="2" width="7.00390625" style="117" customWidth="1"/>
    <col min="3" max="3" width="35.140625" style="116" customWidth="1"/>
    <col min="4" max="4" width="14.8515625" style="116" customWidth="1"/>
    <col min="5" max="5" width="12.00390625" style="116" customWidth="1"/>
    <col min="6" max="6" width="13.28125" style="116" customWidth="1"/>
    <col min="7" max="7" width="9.00390625" style="116" customWidth="1"/>
    <col min="8" max="8" width="10.57421875" style="116" customWidth="1"/>
    <col min="9" max="9" width="8.00390625" style="115" customWidth="1"/>
    <col min="10" max="10" width="7.421875" style="115" customWidth="1"/>
    <col min="11" max="16384" width="9.140625" style="115" customWidth="1"/>
  </cols>
  <sheetData>
    <row r="1" spans="2:10" ht="38.25" customHeight="1">
      <c r="B1" s="135" t="s">
        <v>81</v>
      </c>
      <c r="C1" s="135"/>
      <c r="D1" s="135"/>
      <c r="E1" s="135"/>
      <c r="F1" s="135"/>
      <c r="G1" s="119"/>
      <c r="H1" s="119"/>
      <c r="J1" s="119"/>
    </row>
    <row r="2" spans="2:10" ht="15.75" customHeight="1">
      <c r="B2" s="136" t="s">
        <v>92</v>
      </c>
      <c r="C2" s="136"/>
      <c r="D2" s="136"/>
      <c r="E2" s="136"/>
      <c r="F2" s="136"/>
      <c r="G2" s="119"/>
      <c r="H2" s="119"/>
      <c r="J2" s="119"/>
    </row>
    <row r="3" spans="2:8" ht="60.75" customHeight="1">
      <c r="B3" s="128" t="s">
        <v>2</v>
      </c>
      <c r="C3" s="128" t="s">
        <v>3</v>
      </c>
      <c r="D3" s="128" t="s">
        <v>84</v>
      </c>
      <c r="E3" s="128" t="s">
        <v>83</v>
      </c>
      <c r="F3" s="130" t="s">
        <v>82</v>
      </c>
      <c r="G3" s="115"/>
      <c r="H3" s="115"/>
    </row>
    <row r="4" spans="2:6" s="119" customFormat="1" ht="15" customHeight="1">
      <c r="B4" s="134">
        <v>1</v>
      </c>
      <c r="C4" s="124">
        <v>2</v>
      </c>
      <c r="D4" s="124">
        <v>3</v>
      </c>
      <c r="E4" s="124">
        <v>4</v>
      </c>
      <c r="F4" s="125" t="s">
        <v>60</v>
      </c>
    </row>
    <row r="5" spans="2:16" s="119" customFormat="1" ht="26.25" customHeight="1">
      <c r="B5" s="138"/>
      <c r="C5" s="126" t="s">
        <v>6</v>
      </c>
      <c r="D5" s="131">
        <f>D6+D26</f>
        <v>186.33499999999998</v>
      </c>
      <c r="E5" s="131">
        <f>E6+E26</f>
        <v>80.62177641666665</v>
      </c>
      <c r="F5" s="131">
        <f>D5-E5</f>
        <v>105.71322358333333</v>
      </c>
      <c r="N5" s="123"/>
      <c r="O5" s="123"/>
      <c r="P5" s="123"/>
    </row>
    <row r="6" spans="2:6" s="119" customFormat="1" ht="21.75" customHeight="1">
      <c r="B6" s="139"/>
      <c r="C6" s="127" t="s">
        <v>50</v>
      </c>
      <c r="D6" s="131">
        <f>SUM(D7:D25)</f>
        <v>47.49999999999999</v>
      </c>
      <c r="E6" s="131">
        <f>SUM(E7:E25)</f>
        <v>17.65871863888889</v>
      </c>
      <c r="F6" s="131">
        <f>D6-E6</f>
        <v>29.841281361111104</v>
      </c>
    </row>
    <row r="7" spans="2:6" s="119" customFormat="1" ht="15" customHeight="1">
      <c r="B7" s="124">
        <v>1</v>
      </c>
      <c r="C7" s="133" t="s">
        <v>72</v>
      </c>
      <c r="D7" s="132">
        <v>1.3</v>
      </c>
      <c r="E7" s="132">
        <v>0.5076466666666667</v>
      </c>
      <c r="F7" s="132">
        <f>D7-E7</f>
        <v>0.7923533333333334</v>
      </c>
    </row>
    <row r="8" spans="2:6" s="119" customFormat="1" ht="15" customHeight="1">
      <c r="B8" s="124">
        <v>2</v>
      </c>
      <c r="C8" s="133" t="s">
        <v>73</v>
      </c>
      <c r="D8" s="132">
        <v>1.855</v>
      </c>
      <c r="E8" s="132">
        <v>0.0328</v>
      </c>
      <c r="F8" s="132">
        <f aca="true" t="shared" si="0" ref="F8:F24">D8-E8</f>
        <v>1.8222</v>
      </c>
    </row>
    <row r="9" spans="2:6" s="119" customFormat="1" ht="15" customHeight="1">
      <c r="B9" s="124">
        <v>3</v>
      </c>
      <c r="C9" s="133" t="s">
        <v>88</v>
      </c>
      <c r="D9" s="132">
        <v>1</v>
      </c>
      <c r="E9" s="132">
        <v>0.25388</v>
      </c>
      <c r="F9" s="132">
        <f t="shared" si="0"/>
        <v>0.74612</v>
      </c>
    </row>
    <row r="10" spans="2:6" s="119" customFormat="1" ht="15" customHeight="1">
      <c r="B10" s="124">
        <v>4</v>
      </c>
      <c r="C10" s="133" t="s">
        <v>89</v>
      </c>
      <c r="D10" s="132">
        <v>1.4</v>
      </c>
      <c r="E10" s="132">
        <v>0.048749444444444436</v>
      </c>
      <c r="F10" s="132">
        <f t="shared" si="0"/>
        <v>1.3512505555555554</v>
      </c>
    </row>
    <row r="11" spans="2:6" s="119" customFormat="1" ht="15" customHeight="1">
      <c r="B11" s="124">
        <v>5</v>
      </c>
      <c r="C11" s="133" t="s">
        <v>15</v>
      </c>
      <c r="D11" s="132">
        <v>0.91</v>
      </c>
      <c r="E11" s="132">
        <v>0.17176</v>
      </c>
      <c r="F11" s="132">
        <f t="shared" si="0"/>
        <v>0.73824</v>
      </c>
    </row>
    <row r="12" spans="2:6" s="119" customFormat="1" ht="15" customHeight="1">
      <c r="B12" s="124">
        <v>6</v>
      </c>
      <c r="C12" s="133" t="s">
        <v>18</v>
      </c>
      <c r="D12" s="132">
        <v>3</v>
      </c>
      <c r="E12" s="132">
        <v>0.4151894444444444</v>
      </c>
      <c r="F12" s="132">
        <f t="shared" si="0"/>
        <v>2.5848105555555554</v>
      </c>
    </row>
    <row r="13" spans="2:6" s="119" customFormat="1" ht="15" customHeight="1">
      <c r="B13" s="124">
        <v>7</v>
      </c>
      <c r="C13" s="133" t="s">
        <v>19</v>
      </c>
      <c r="D13" s="132">
        <v>1.347</v>
      </c>
      <c r="E13" s="132">
        <v>0.9783811111111111</v>
      </c>
      <c r="F13" s="132">
        <f t="shared" si="0"/>
        <v>0.36861888888888883</v>
      </c>
    </row>
    <row r="14" spans="2:6" s="119" customFormat="1" ht="15" customHeight="1">
      <c r="B14" s="124">
        <v>8</v>
      </c>
      <c r="C14" s="133" t="s">
        <v>74</v>
      </c>
      <c r="D14" s="132">
        <v>2.26</v>
      </c>
      <c r="E14" s="132">
        <v>0.0623111111111111</v>
      </c>
      <c r="F14" s="132">
        <f t="shared" si="0"/>
        <v>2.1976888888888886</v>
      </c>
    </row>
    <row r="15" spans="2:6" s="119" customFormat="1" ht="17.25" customHeight="1">
      <c r="B15" s="124">
        <v>9</v>
      </c>
      <c r="C15" s="133" t="s">
        <v>86</v>
      </c>
      <c r="D15" s="132">
        <v>13.04</v>
      </c>
      <c r="E15" s="132">
        <v>6.566274444444444</v>
      </c>
      <c r="F15" s="132">
        <f t="shared" si="0"/>
        <v>6.473725555555555</v>
      </c>
    </row>
    <row r="16" spans="2:6" s="119" customFormat="1" ht="15" customHeight="1">
      <c r="B16" s="124">
        <v>10</v>
      </c>
      <c r="C16" s="133" t="s">
        <v>26</v>
      </c>
      <c r="D16" s="132">
        <v>2.74</v>
      </c>
      <c r="E16" s="132">
        <v>1.824142777777778</v>
      </c>
      <c r="F16" s="132">
        <f t="shared" si="0"/>
        <v>0.9158572222222223</v>
      </c>
    </row>
    <row r="17" spans="2:6" s="119" customFormat="1" ht="15" customHeight="1">
      <c r="B17" s="124">
        <v>11</v>
      </c>
      <c r="C17" s="133" t="s">
        <v>34</v>
      </c>
      <c r="D17" s="132">
        <v>0.8</v>
      </c>
      <c r="E17" s="132">
        <v>0.28675555555555554</v>
      </c>
      <c r="F17" s="132">
        <f t="shared" si="0"/>
        <v>0.5132444444444445</v>
      </c>
    </row>
    <row r="18" spans="2:6" s="119" customFormat="1" ht="14.25" customHeight="1">
      <c r="B18" s="124">
        <v>12</v>
      </c>
      <c r="C18" s="133" t="s">
        <v>38</v>
      </c>
      <c r="D18" s="132">
        <v>2</v>
      </c>
      <c r="E18" s="132">
        <v>0.058049444444444445</v>
      </c>
      <c r="F18" s="132">
        <f t="shared" si="0"/>
        <v>1.9419505555555556</v>
      </c>
    </row>
    <row r="19" spans="2:6" s="119" customFormat="1" ht="15" customHeight="1">
      <c r="B19" s="124">
        <v>13</v>
      </c>
      <c r="C19" s="133" t="s">
        <v>39</v>
      </c>
      <c r="D19" s="132">
        <v>2.89</v>
      </c>
      <c r="E19" s="132">
        <v>2.070266666666667</v>
      </c>
      <c r="F19" s="132">
        <f t="shared" si="0"/>
        <v>0.8197333333333332</v>
      </c>
    </row>
    <row r="20" spans="2:6" s="119" customFormat="1" ht="15.75" customHeight="1">
      <c r="B20" s="124">
        <v>14</v>
      </c>
      <c r="C20" s="133" t="s">
        <v>41</v>
      </c>
      <c r="D20" s="132">
        <v>1.81</v>
      </c>
      <c r="E20" s="132">
        <v>1.785882527777778</v>
      </c>
      <c r="F20" s="132">
        <f t="shared" si="0"/>
        <v>0.024117472222222158</v>
      </c>
    </row>
    <row r="21" spans="2:6" s="119" customFormat="1" ht="16.5" customHeight="1">
      <c r="B21" s="124">
        <v>15</v>
      </c>
      <c r="C21" s="133" t="s">
        <v>43</v>
      </c>
      <c r="D21" s="132">
        <v>1.3</v>
      </c>
      <c r="E21" s="132">
        <v>0</v>
      </c>
      <c r="F21" s="132">
        <f t="shared" si="0"/>
        <v>1.3</v>
      </c>
    </row>
    <row r="22" spans="2:6" s="119" customFormat="1" ht="15" customHeight="1">
      <c r="B22" s="124">
        <v>16</v>
      </c>
      <c r="C22" s="133" t="s">
        <v>45</v>
      </c>
      <c r="D22" s="132">
        <v>1.89</v>
      </c>
      <c r="E22" s="132">
        <v>0.8994666666666667</v>
      </c>
      <c r="F22" s="132">
        <f t="shared" si="0"/>
        <v>0.9905333333333332</v>
      </c>
    </row>
    <row r="23" spans="2:6" s="119" customFormat="1" ht="15" customHeight="1">
      <c r="B23" s="124">
        <v>17</v>
      </c>
      <c r="C23" s="133" t="s">
        <v>47</v>
      </c>
      <c r="D23" s="132">
        <v>0.9</v>
      </c>
      <c r="E23" s="132">
        <v>0.06401277777777777</v>
      </c>
      <c r="F23" s="132">
        <f t="shared" si="0"/>
        <v>0.8359872222222222</v>
      </c>
    </row>
    <row r="24" spans="2:6" s="119" customFormat="1" ht="15" customHeight="1">
      <c r="B24" s="124">
        <v>18</v>
      </c>
      <c r="C24" s="133" t="s">
        <v>48</v>
      </c>
      <c r="D24" s="132">
        <v>2.2</v>
      </c>
      <c r="E24" s="132">
        <v>0.41596999999999995</v>
      </c>
      <c r="F24" s="132">
        <f t="shared" si="0"/>
        <v>1.7840300000000002</v>
      </c>
    </row>
    <row r="25" spans="2:6" s="119" customFormat="1" ht="15" customHeight="1">
      <c r="B25" s="124">
        <v>19</v>
      </c>
      <c r="C25" s="133" t="s">
        <v>91</v>
      </c>
      <c r="D25" s="132">
        <v>4.858</v>
      </c>
      <c r="E25" s="132">
        <v>1.21718</v>
      </c>
      <c r="F25" s="132">
        <f>D25-E25</f>
        <v>3.6408199999999997</v>
      </c>
    </row>
    <row r="26" spans="2:6" s="119" customFormat="1" ht="27" customHeight="1">
      <c r="B26" s="118"/>
      <c r="C26" s="122" t="s">
        <v>0</v>
      </c>
      <c r="D26" s="131">
        <f>SUM(D27:D34)</f>
        <v>138.83499999999998</v>
      </c>
      <c r="E26" s="131">
        <f>SUM(E27:E34)</f>
        <v>62.96305777777776</v>
      </c>
      <c r="F26" s="131">
        <f>D26-E26</f>
        <v>75.87194222222222</v>
      </c>
    </row>
    <row r="27" spans="2:6" s="119" customFormat="1" ht="24" customHeight="1">
      <c r="B27" s="124">
        <v>1</v>
      </c>
      <c r="C27" s="133" t="s">
        <v>85</v>
      </c>
      <c r="D27" s="132">
        <v>56.905</v>
      </c>
      <c r="E27" s="132">
        <v>16.404</v>
      </c>
      <c r="F27" s="132">
        <f>D27-E27</f>
        <v>40.501000000000005</v>
      </c>
    </row>
    <row r="28" spans="2:6" s="119" customFormat="1" ht="24" customHeight="1">
      <c r="B28" s="124">
        <v>2</v>
      </c>
      <c r="C28" s="133" t="s">
        <v>53</v>
      </c>
      <c r="D28" s="132">
        <v>6.7</v>
      </c>
      <c r="E28" s="132">
        <v>1.1134077777777778</v>
      </c>
      <c r="F28" s="132">
        <v>0.9382800000000001</v>
      </c>
    </row>
    <row r="29" spans="2:6" s="119" customFormat="1" ht="24" customHeight="1">
      <c r="B29" s="124">
        <v>3</v>
      </c>
      <c r="C29" s="133" t="s">
        <v>54</v>
      </c>
      <c r="D29" s="132">
        <v>1.5</v>
      </c>
      <c r="E29" s="132">
        <v>0.28805555555555556</v>
      </c>
      <c r="F29" s="132">
        <v>0.5695555555555556</v>
      </c>
    </row>
    <row r="30" spans="2:6" s="119" customFormat="1" ht="24" customHeight="1">
      <c r="B30" s="124">
        <v>4</v>
      </c>
      <c r="C30" s="133" t="s">
        <v>80</v>
      </c>
      <c r="D30" s="132">
        <v>9.66</v>
      </c>
      <c r="E30" s="132">
        <v>1.4379794444444445</v>
      </c>
      <c r="F30" s="132">
        <v>1.9045316666666665</v>
      </c>
    </row>
    <row r="31" spans="2:6" s="119" customFormat="1" ht="24" customHeight="1">
      <c r="B31" s="124">
        <v>5</v>
      </c>
      <c r="C31" s="133" t="s">
        <v>87</v>
      </c>
      <c r="D31" s="132">
        <v>36</v>
      </c>
      <c r="E31" s="132">
        <v>19.75681</v>
      </c>
      <c r="F31" s="132">
        <v>21.581218888888888</v>
      </c>
    </row>
    <row r="32" spans="2:6" s="119" customFormat="1" ht="24" customHeight="1">
      <c r="B32" s="124">
        <v>6</v>
      </c>
      <c r="C32" s="133" t="s">
        <v>58</v>
      </c>
      <c r="D32" s="132">
        <v>19.55</v>
      </c>
      <c r="E32" s="132">
        <v>15.877712222222218</v>
      </c>
      <c r="F32" s="132">
        <v>18.224406111111108</v>
      </c>
    </row>
    <row r="33" spans="2:6" s="119" customFormat="1" ht="24" customHeight="1">
      <c r="B33" s="124">
        <v>7</v>
      </c>
      <c r="C33" s="133" t="s">
        <v>71</v>
      </c>
      <c r="D33" s="132">
        <v>2.42</v>
      </c>
      <c r="E33" s="132">
        <v>5.07963888888889</v>
      </c>
      <c r="F33" s="132">
        <v>1.7361933333333335</v>
      </c>
    </row>
    <row r="34" spans="2:6" s="119" customFormat="1" ht="24" customHeight="1">
      <c r="B34" s="124">
        <v>8</v>
      </c>
      <c r="C34" s="133" t="s">
        <v>86</v>
      </c>
      <c r="D34" s="132">
        <v>6.1</v>
      </c>
      <c r="E34" s="132">
        <v>3.0054538888888893</v>
      </c>
      <c r="F34" s="132">
        <v>4.110902222222222</v>
      </c>
    </row>
    <row r="35" spans="2:5" s="119" customFormat="1" ht="12.75">
      <c r="B35" s="120"/>
      <c r="C35" s="121"/>
      <c r="D35" s="121"/>
      <c r="E35" s="121"/>
    </row>
    <row r="36" spans="2:5" s="119" customFormat="1" ht="12.75">
      <c r="B36" s="120"/>
      <c r="C36" s="121"/>
      <c r="D36" s="121"/>
      <c r="E36" s="121"/>
    </row>
    <row r="37" spans="2:5" s="119" customFormat="1" ht="12.75">
      <c r="B37" s="120"/>
      <c r="C37" s="121"/>
      <c r="D37" s="121"/>
      <c r="E37" s="121"/>
    </row>
    <row r="38" spans="2:8" s="119" customFormat="1" ht="23.25" customHeight="1">
      <c r="B38" s="137" t="s">
        <v>93</v>
      </c>
      <c r="C38" s="137"/>
      <c r="D38" s="129"/>
      <c r="E38" s="135" t="s">
        <v>90</v>
      </c>
      <c r="F38" s="135"/>
      <c r="G38" s="121"/>
      <c r="H38" s="121"/>
    </row>
    <row r="39" spans="2:6" s="119" customFormat="1" ht="27.75" customHeight="1">
      <c r="B39" s="137"/>
      <c r="C39" s="137"/>
      <c r="D39" s="129"/>
      <c r="E39" s="135"/>
      <c r="F39" s="135"/>
    </row>
    <row r="40" spans="2:8" s="119" customFormat="1" ht="12.75">
      <c r="B40" s="120"/>
      <c r="C40" s="121"/>
      <c r="D40" s="121"/>
      <c r="G40" s="121"/>
      <c r="H40" s="121"/>
    </row>
    <row r="41" spans="2:8" s="119" customFormat="1" ht="12.75">
      <c r="B41" s="120"/>
      <c r="C41" s="121"/>
      <c r="D41" s="121"/>
      <c r="G41" s="121"/>
      <c r="H41" s="121"/>
    </row>
    <row r="42" spans="2:8" s="119" customFormat="1" ht="12.75">
      <c r="B42" s="120"/>
      <c r="C42" s="121"/>
      <c r="D42" s="121"/>
      <c r="G42" s="121"/>
      <c r="H42" s="121"/>
    </row>
    <row r="43" spans="2:8" s="119" customFormat="1" ht="12.75">
      <c r="B43" s="120"/>
      <c r="C43" s="121"/>
      <c r="D43" s="121"/>
      <c r="G43" s="121"/>
      <c r="H43" s="121"/>
    </row>
    <row r="44" spans="2:8" s="119" customFormat="1" ht="12.75">
      <c r="B44" s="120"/>
      <c r="C44" s="121"/>
      <c r="D44" s="121"/>
      <c r="G44" s="121"/>
      <c r="H44" s="121"/>
    </row>
    <row r="45" spans="5:6" ht="12.75">
      <c r="E45" s="115"/>
      <c r="F45" s="115"/>
    </row>
  </sheetData>
  <sheetProtection/>
  <mergeCells count="6">
    <mergeCell ref="B1:F1"/>
    <mergeCell ref="B2:F2"/>
    <mergeCell ref="B38:C39"/>
    <mergeCell ref="B5:B6"/>
    <mergeCell ref="E39:F39"/>
    <mergeCell ref="E38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2014-10-08T06:42:56Z</cp:lastPrinted>
  <dcterms:created xsi:type="dcterms:W3CDTF">2006-09-16T00:00:00Z</dcterms:created>
  <dcterms:modified xsi:type="dcterms:W3CDTF">2018-10-22T13:19:58Z</dcterms:modified>
  <cp:category/>
  <cp:version/>
  <cp:contentType/>
  <cp:contentStatus/>
</cp:coreProperties>
</file>